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62034812-731C-4D2E-8C9E-F0058E15A634}" xr6:coauthVersionLast="47" xr6:coauthVersionMax="47" xr10:uidLastSave="{00000000-0000-0000-0000-000000000000}"/>
  <bookViews>
    <workbookView xWindow="-120" yWindow="-120" windowWidth="38640" windowHeight="21240" activeTab="2" xr2:uid="{257F1FBA-FE4C-4E51-9BA8-C337AB413771}"/>
  </bookViews>
  <sheets>
    <sheet name="Instructions" sheetId="12" r:id="rId1"/>
    <sheet name="Simplified budget" sheetId="15" r:id="rId2"/>
    <sheet name="Detailed budget" sheetId="13" r:id="rId3"/>
    <sheet name="Check results" sheetId="11" r:id="rId4"/>
    <sheet name="Data validation" sheetId="1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3" l="1"/>
  <c r="F11" i="13"/>
  <c r="D13" i="13"/>
  <c r="J11"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E11" i="13"/>
  <c r="L11" i="13"/>
  <c r="M11" i="13"/>
  <c r="O11" i="13"/>
  <c r="E12" i="13"/>
  <c r="F12" i="13"/>
  <c r="K12" i="13"/>
  <c r="L12" i="13"/>
  <c r="M12" i="13"/>
  <c r="O12" i="13"/>
  <c r="E13" i="13"/>
  <c r="F13" i="13" s="1"/>
  <c r="K13" i="13"/>
  <c r="N13" i="13" s="1"/>
  <c r="L13" i="13"/>
  <c r="M13" i="13"/>
  <c r="O13" i="13"/>
  <c r="D14" i="13"/>
  <c r="P14" i="13" s="1"/>
  <c r="E14" i="13"/>
  <c r="F14" i="13" s="1"/>
  <c r="K14" i="13"/>
  <c r="L14" i="13"/>
  <c r="Q14" i="13" s="1"/>
  <c r="M14" i="13"/>
  <c r="O14" i="13"/>
  <c r="D15" i="13"/>
  <c r="E15" i="13"/>
  <c r="F15" i="13"/>
  <c r="K15" i="13"/>
  <c r="L15" i="13"/>
  <c r="M15" i="13"/>
  <c r="N15" i="13" s="1"/>
  <c r="O15" i="13"/>
  <c r="Q15" i="13"/>
  <c r="D16" i="13"/>
  <c r="E16" i="13"/>
  <c r="K16" i="13"/>
  <c r="Q16" i="13" s="1"/>
  <c r="L16" i="13"/>
  <c r="M16" i="13"/>
  <c r="N16" i="13"/>
  <c r="O16" i="13"/>
  <c r="D17" i="13"/>
  <c r="E17" i="13"/>
  <c r="F17" i="13" s="1"/>
  <c r="K17" i="13"/>
  <c r="N17" i="13" s="1"/>
  <c r="L17" i="13"/>
  <c r="Q17" i="13" s="1"/>
  <c r="M17" i="13"/>
  <c r="O17" i="13"/>
  <c r="D18" i="13"/>
  <c r="E18" i="13"/>
  <c r="F18" i="13"/>
  <c r="K18" i="13"/>
  <c r="N18" i="13" s="1"/>
  <c r="L18" i="13"/>
  <c r="M18" i="13"/>
  <c r="O18" i="13"/>
  <c r="Q18" i="13"/>
  <c r="D19" i="13"/>
  <c r="E19" i="13"/>
  <c r="F19" i="13"/>
  <c r="K19" i="13"/>
  <c r="L19" i="13"/>
  <c r="Q19" i="13" s="1"/>
  <c r="M19" i="13"/>
  <c r="N19" i="13"/>
  <c r="O19" i="13"/>
  <c r="D20" i="13"/>
  <c r="E20" i="13"/>
  <c r="F20" i="13"/>
  <c r="K20" i="13"/>
  <c r="N20" i="13" s="1"/>
  <c r="L20" i="13"/>
  <c r="M20" i="13"/>
  <c r="O20" i="13"/>
  <c r="D21" i="13"/>
  <c r="E21" i="13"/>
  <c r="F21" i="13" s="1"/>
  <c r="K21" i="13"/>
  <c r="L21" i="13"/>
  <c r="Q21" i="13" s="1"/>
  <c r="M21" i="13"/>
  <c r="N21" i="13"/>
  <c r="O21" i="13"/>
  <c r="D22" i="13"/>
  <c r="E22" i="13"/>
  <c r="F22" i="13" s="1"/>
  <c r="K22" i="13"/>
  <c r="N22" i="13" s="1"/>
  <c r="L22" i="13"/>
  <c r="Q22" i="13" s="1"/>
  <c r="M22" i="13"/>
  <c r="O22" i="13"/>
  <c r="D23" i="13"/>
  <c r="E23" i="13"/>
  <c r="F23" i="13"/>
  <c r="K23" i="13"/>
  <c r="L23" i="13"/>
  <c r="M23" i="13"/>
  <c r="N23" i="13" s="1"/>
  <c r="O23" i="13"/>
  <c r="Q23" i="13"/>
  <c r="D24" i="13"/>
  <c r="E24" i="13"/>
  <c r="K24" i="13"/>
  <c r="Q24" i="13" s="1"/>
  <c r="L24" i="13"/>
  <c r="M24" i="13"/>
  <c r="N24" i="13"/>
  <c r="O24" i="13"/>
  <c r="D25" i="13"/>
  <c r="E25" i="13"/>
  <c r="F25" i="13" s="1"/>
  <c r="K25" i="13"/>
  <c r="N25" i="13" s="1"/>
  <c r="L25" i="13"/>
  <c r="Q25" i="13" s="1"/>
  <c r="M25" i="13"/>
  <c r="O25" i="13"/>
  <c r="D26" i="13"/>
  <c r="E26" i="13"/>
  <c r="F26" i="13"/>
  <c r="K26" i="13"/>
  <c r="N26" i="13" s="1"/>
  <c r="L26" i="13"/>
  <c r="M26" i="13"/>
  <c r="O26" i="13"/>
  <c r="Q26" i="13"/>
  <c r="D27" i="13"/>
  <c r="E27" i="13"/>
  <c r="F27" i="13"/>
  <c r="K27" i="13"/>
  <c r="L27" i="13"/>
  <c r="Q27" i="13" s="1"/>
  <c r="M27" i="13"/>
  <c r="N27" i="13"/>
  <c r="O27" i="13"/>
  <c r="D28" i="13"/>
  <c r="E28" i="13"/>
  <c r="F28" i="13"/>
  <c r="K28" i="13"/>
  <c r="N28" i="13" s="1"/>
  <c r="L28" i="13"/>
  <c r="M28" i="13"/>
  <c r="O28" i="13"/>
  <c r="D29" i="13"/>
  <c r="E29" i="13"/>
  <c r="F29" i="13" s="1"/>
  <c r="K29" i="13"/>
  <c r="L29" i="13"/>
  <c r="Q29" i="13" s="1"/>
  <c r="M29" i="13"/>
  <c r="N29" i="13"/>
  <c r="O29" i="13"/>
  <c r="D30" i="13"/>
  <c r="E30" i="13"/>
  <c r="F30" i="13" s="1"/>
  <c r="K30" i="13"/>
  <c r="N30" i="13" s="1"/>
  <c r="L30" i="13"/>
  <c r="Q30" i="13" s="1"/>
  <c r="M30" i="13"/>
  <c r="O30" i="13"/>
  <c r="D31" i="13"/>
  <c r="E31" i="13"/>
  <c r="F31" i="13"/>
  <c r="K31" i="13"/>
  <c r="L31" i="13"/>
  <c r="M31" i="13"/>
  <c r="N31" i="13" s="1"/>
  <c r="O31" i="13"/>
  <c r="Q31" i="13"/>
  <c r="D32" i="13"/>
  <c r="E32" i="13"/>
  <c r="K32" i="13"/>
  <c r="Q32" i="13" s="1"/>
  <c r="L32" i="13"/>
  <c r="M32" i="13"/>
  <c r="N32" i="13"/>
  <c r="O32" i="13"/>
  <c r="D33" i="13"/>
  <c r="E33" i="13"/>
  <c r="F33" i="13" s="1"/>
  <c r="K33" i="13"/>
  <c r="N33" i="13" s="1"/>
  <c r="L33" i="13"/>
  <c r="Q33" i="13" s="1"/>
  <c r="M33" i="13"/>
  <c r="O33" i="13"/>
  <c r="D34" i="13"/>
  <c r="E34" i="13"/>
  <c r="F34" i="13"/>
  <c r="K34" i="13"/>
  <c r="N34" i="13" s="1"/>
  <c r="L34" i="13"/>
  <c r="M34" i="13"/>
  <c r="O34" i="13"/>
  <c r="Q34" i="13"/>
  <c r="D35" i="13"/>
  <c r="E35" i="13"/>
  <c r="F35" i="13"/>
  <c r="K35" i="13"/>
  <c r="L35" i="13"/>
  <c r="Q35" i="13" s="1"/>
  <c r="M35" i="13"/>
  <c r="N35" i="13"/>
  <c r="O35" i="13"/>
  <c r="D36" i="13"/>
  <c r="E36" i="13"/>
  <c r="F36" i="13"/>
  <c r="K36" i="13"/>
  <c r="N36" i="13" s="1"/>
  <c r="L36" i="13"/>
  <c r="M36" i="13"/>
  <c r="O36" i="13"/>
  <c r="D37" i="13"/>
  <c r="E37" i="13"/>
  <c r="F37" i="13" s="1"/>
  <c r="K37" i="13"/>
  <c r="L37" i="13"/>
  <c r="Q37" i="13" s="1"/>
  <c r="M37" i="13"/>
  <c r="N37" i="13"/>
  <c r="O37" i="13"/>
  <c r="D38" i="13"/>
  <c r="E38" i="13"/>
  <c r="F38" i="13" s="1"/>
  <c r="K38" i="13"/>
  <c r="N38" i="13" s="1"/>
  <c r="L38" i="13"/>
  <c r="Q38" i="13" s="1"/>
  <c r="M38" i="13"/>
  <c r="O38" i="13"/>
  <c r="D39" i="13"/>
  <c r="E39" i="13"/>
  <c r="F39" i="13"/>
  <c r="K39" i="13"/>
  <c r="L39" i="13"/>
  <c r="M39" i="13"/>
  <c r="N39" i="13" s="1"/>
  <c r="O39" i="13"/>
  <c r="Q39" i="13"/>
  <c r="D40" i="13"/>
  <c r="E40" i="13"/>
  <c r="K40" i="13"/>
  <c r="Q40" i="13" s="1"/>
  <c r="L40" i="13"/>
  <c r="M40" i="13"/>
  <c r="N40" i="13"/>
  <c r="O40" i="13"/>
  <c r="D41" i="13"/>
  <c r="E41" i="13"/>
  <c r="F41" i="13" s="1"/>
  <c r="K41" i="13"/>
  <c r="N41" i="13" s="1"/>
  <c r="L41" i="13"/>
  <c r="Q41" i="13" s="1"/>
  <c r="M41" i="13"/>
  <c r="O41" i="13"/>
  <c r="D42" i="13"/>
  <c r="E42" i="13"/>
  <c r="F42" i="13"/>
  <c r="K42" i="13"/>
  <c r="N42" i="13" s="1"/>
  <c r="L42" i="13"/>
  <c r="M42" i="13"/>
  <c r="O42" i="13"/>
  <c r="Q42" i="13"/>
  <c r="D43" i="13"/>
  <c r="E43" i="13"/>
  <c r="F43" i="13"/>
  <c r="K43" i="13"/>
  <c r="L43" i="13"/>
  <c r="Q43" i="13" s="1"/>
  <c r="M43" i="13"/>
  <c r="N43" i="13"/>
  <c r="O43" i="13"/>
  <c r="D44" i="13"/>
  <c r="E44" i="13"/>
  <c r="F44" i="13"/>
  <c r="K44" i="13"/>
  <c r="N44" i="13" s="1"/>
  <c r="L44" i="13"/>
  <c r="M44" i="13"/>
  <c r="O44" i="13"/>
  <c r="D45" i="13"/>
  <c r="E45" i="13"/>
  <c r="F45" i="13" s="1"/>
  <c r="K45" i="13"/>
  <c r="L45" i="13"/>
  <c r="Q45" i="13" s="1"/>
  <c r="M45" i="13"/>
  <c r="N45" i="13"/>
  <c r="O45" i="13"/>
  <c r="D46" i="13"/>
  <c r="E46" i="13"/>
  <c r="F46" i="13" s="1"/>
  <c r="K46" i="13"/>
  <c r="N46" i="13" s="1"/>
  <c r="L46" i="13"/>
  <c r="Q46" i="13" s="1"/>
  <c r="M46" i="13"/>
  <c r="O46" i="13"/>
  <c r="D47" i="13"/>
  <c r="E47" i="13"/>
  <c r="F47" i="13"/>
  <c r="K47" i="13"/>
  <c r="L47" i="13"/>
  <c r="M47" i="13"/>
  <c r="N47" i="13" s="1"/>
  <c r="O47" i="13"/>
  <c r="Q47" i="13"/>
  <c r="D48" i="13"/>
  <c r="E48" i="13"/>
  <c r="K48" i="13"/>
  <c r="Q48" i="13" s="1"/>
  <c r="L48" i="13"/>
  <c r="M48" i="13"/>
  <c r="N48" i="13"/>
  <c r="O48" i="13"/>
  <c r="D49" i="13"/>
  <c r="E49" i="13"/>
  <c r="F49" i="13" s="1"/>
  <c r="K49" i="13"/>
  <c r="N49" i="13" s="1"/>
  <c r="L49" i="13"/>
  <c r="Q49" i="13" s="1"/>
  <c r="M49" i="13"/>
  <c r="O49" i="13"/>
  <c r="D50" i="13"/>
  <c r="E50" i="13"/>
  <c r="F50" i="13"/>
  <c r="K50" i="13"/>
  <c r="N50" i="13" s="1"/>
  <c r="L50" i="13"/>
  <c r="M50" i="13"/>
  <c r="O50" i="13"/>
  <c r="Q50" i="13"/>
  <c r="D51" i="13"/>
  <c r="E51" i="13"/>
  <c r="F51" i="13"/>
  <c r="K51" i="13"/>
  <c r="L51" i="13"/>
  <c r="Q51" i="13" s="1"/>
  <c r="M51" i="13"/>
  <c r="N51" i="13"/>
  <c r="O51" i="13"/>
  <c r="D52" i="13"/>
  <c r="E52" i="13"/>
  <c r="F52" i="13"/>
  <c r="K52" i="13"/>
  <c r="N52" i="13" s="1"/>
  <c r="L52" i="13"/>
  <c r="M52" i="13"/>
  <c r="O52" i="13"/>
  <c r="D53" i="13"/>
  <c r="E53" i="13"/>
  <c r="F53" i="13" s="1"/>
  <c r="K53" i="13"/>
  <c r="L53" i="13"/>
  <c r="Q53" i="13" s="1"/>
  <c r="M53" i="13"/>
  <c r="N53" i="13"/>
  <c r="O53" i="13"/>
  <c r="D54" i="13"/>
  <c r="E54" i="13"/>
  <c r="F54" i="13" s="1"/>
  <c r="K54" i="13"/>
  <c r="N54" i="13" s="1"/>
  <c r="L54" i="13"/>
  <c r="Q54" i="13" s="1"/>
  <c r="M54" i="13"/>
  <c r="O54" i="13"/>
  <c r="D55" i="13"/>
  <c r="E55" i="13"/>
  <c r="F55" i="13"/>
  <c r="K55" i="13"/>
  <c r="L55" i="13"/>
  <c r="M55" i="13"/>
  <c r="N55" i="13" s="1"/>
  <c r="O55" i="13"/>
  <c r="Q55" i="13"/>
  <c r="D56" i="13"/>
  <c r="E56" i="13"/>
  <c r="K56" i="13"/>
  <c r="Q56" i="13" s="1"/>
  <c r="L56" i="13"/>
  <c r="M56" i="13"/>
  <c r="N56" i="13"/>
  <c r="O56" i="13"/>
  <c r="D57" i="13"/>
  <c r="E57" i="13"/>
  <c r="F57" i="13" s="1"/>
  <c r="K57" i="13"/>
  <c r="N57" i="13" s="1"/>
  <c r="L57" i="13"/>
  <c r="Q57" i="13" s="1"/>
  <c r="M57" i="13"/>
  <c r="O57" i="13"/>
  <c r="D58" i="13"/>
  <c r="E58" i="13"/>
  <c r="F58" i="13"/>
  <c r="K58" i="13"/>
  <c r="N58" i="13" s="1"/>
  <c r="L58" i="13"/>
  <c r="M58" i="13"/>
  <c r="O58" i="13"/>
  <c r="Q58" i="13"/>
  <c r="D59" i="13"/>
  <c r="E59" i="13"/>
  <c r="F59" i="13"/>
  <c r="K59" i="13"/>
  <c r="L59" i="13"/>
  <c r="Q59" i="13" s="1"/>
  <c r="M59" i="13"/>
  <c r="N59" i="13"/>
  <c r="O59" i="13"/>
  <c r="D60" i="13"/>
  <c r="E60" i="13"/>
  <c r="F60" i="13"/>
  <c r="K60" i="13"/>
  <c r="N60" i="13" s="1"/>
  <c r="L60" i="13"/>
  <c r="M60" i="13"/>
  <c r="O60" i="13"/>
  <c r="D61" i="13"/>
  <c r="E61" i="13"/>
  <c r="F61" i="13" s="1"/>
  <c r="K61" i="13"/>
  <c r="L61" i="13"/>
  <c r="Q61" i="13" s="1"/>
  <c r="M61" i="13"/>
  <c r="N61" i="13"/>
  <c r="O61" i="13"/>
  <c r="D62" i="13"/>
  <c r="E62" i="13"/>
  <c r="F62" i="13" s="1"/>
  <c r="K62" i="13"/>
  <c r="N62" i="13" s="1"/>
  <c r="L62" i="13"/>
  <c r="Q62" i="13" s="1"/>
  <c r="M62" i="13"/>
  <c r="O62" i="13"/>
  <c r="D63" i="13"/>
  <c r="E63" i="13"/>
  <c r="F63" i="13"/>
  <c r="K63" i="13"/>
  <c r="L63" i="13"/>
  <c r="M63" i="13"/>
  <c r="N63" i="13" s="1"/>
  <c r="O63" i="13"/>
  <c r="Q63" i="13"/>
  <c r="D64" i="13"/>
  <c r="E64" i="13"/>
  <c r="K64" i="13"/>
  <c r="Q64" i="13" s="1"/>
  <c r="L64" i="13"/>
  <c r="M64" i="13"/>
  <c r="N64" i="13"/>
  <c r="O64" i="13"/>
  <c r="D65" i="13"/>
  <c r="E65" i="13"/>
  <c r="F65" i="13" s="1"/>
  <c r="K65" i="13"/>
  <c r="N65" i="13" s="1"/>
  <c r="L65" i="13"/>
  <c r="Q65" i="13" s="1"/>
  <c r="M65" i="13"/>
  <c r="O65" i="13"/>
  <c r="D66" i="13"/>
  <c r="E66" i="13"/>
  <c r="F66" i="13"/>
  <c r="K66" i="13"/>
  <c r="N66" i="13" s="1"/>
  <c r="L66" i="13"/>
  <c r="M66" i="13"/>
  <c r="O66" i="13"/>
  <c r="Q66" i="13"/>
  <c r="D67" i="13"/>
  <c r="E67" i="13"/>
  <c r="F67" i="13"/>
  <c r="K67" i="13"/>
  <c r="L67" i="13"/>
  <c r="Q67" i="13" s="1"/>
  <c r="M67" i="13"/>
  <c r="N67" i="13"/>
  <c r="O67" i="13"/>
  <c r="D68" i="13"/>
  <c r="E68" i="13"/>
  <c r="F68" i="13"/>
  <c r="K68" i="13"/>
  <c r="N68" i="13" s="1"/>
  <c r="L68" i="13"/>
  <c r="M68" i="13"/>
  <c r="O68" i="13"/>
  <c r="D69" i="13"/>
  <c r="E69" i="13"/>
  <c r="F69" i="13" s="1"/>
  <c r="K69" i="13"/>
  <c r="L69" i="13"/>
  <c r="Q69" i="13" s="1"/>
  <c r="M69" i="13"/>
  <c r="N69" i="13"/>
  <c r="O69" i="13"/>
  <c r="D70" i="13"/>
  <c r="E70" i="13"/>
  <c r="F70" i="13" s="1"/>
  <c r="K70" i="13"/>
  <c r="N70" i="13" s="1"/>
  <c r="L70" i="13"/>
  <c r="Q70" i="13" s="1"/>
  <c r="M70" i="13"/>
  <c r="O70" i="13"/>
  <c r="D71" i="13"/>
  <c r="E71" i="13"/>
  <c r="F71" i="13"/>
  <c r="K71" i="13"/>
  <c r="L71" i="13"/>
  <c r="M71" i="13"/>
  <c r="N71" i="13" s="1"/>
  <c r="O71" i="13"/>
  <c r="Q71" i="13"/>
  <c r="D72" i="13"/>
  <c r="E72" i="13"/>
  <c r="K72" i="13"/>
  <c r="Q72" i="13" s="1"/>
  <c r="L72" i="13"/>
  <c r="M72" i="13"/>
  <c r="N72" i="13"/>
  <c r="O72" i="13"/>
  <c r="D73" i="13"/>
  <c r="E73" i="13"/>
  <c r="F73" i="13" s="1"/>
  <c r="K73" i="13"/>
  <c r="N73" i="13" s="1"/>
  <c r="L73" i="13"/>
  <c r="Q73" i="13" s="1"/>
  <c r="M73" i="13"/>
  <c r="O73" i="13"/>
  <c r="D74" i="13"/>
  <c r="E74" i="13"/>
  <c r="F74" i="13"/>
  <c r="K74" i="13"/>
  <c r="N74" i="13" s="1"/>
  <c r="L74" i="13"/>
  <c r="M74" i="13"/>
  <c r="O74" i="13"/>
  <c r="Q74" i="13"/>
  <c r="D75" i="13"/>
  <c r="E75" i="13"/>
  <c r="F75" i="13"/>
  <c r="K75" i="13"/>
  <c r="L75" i="13"/>
  <c r="Q75" i="13" s="1"/>
  <c r="M75" i="13"/>
  <c r="N75" i="13"/>
  <c r="O75" i="13"/>
  <c r="D76" i="13"/>
  <c r="E76" i="13"/>
  <c r="F76" i="13"/>
  <c r="K76" i="13"/>
  <c r="N76" i="13" s="1"/>
  <c r="L76" i="13"/>
  <c r="M76" i="13"/>
  <c r="O76" i="13"/>
  <c r="D77" i="13"/>
  <c r="E77" i="13"/>
  <c r="F77" i="13" s="1"/>
  <c r="K77" i="13"/>
  <c r="L77" i="13"/>
  <c r="Q77" i="13" s="1"/>
  <c r="M77" i="13"/>
  <c r="N77" i="13"/>
  <c r="O77" i="13"/>
  <c r="D78" i="13"/>
  <c r="E78" i="13"/>
  <c r="F78" i="13" s="1"/>
  <c r="K78" i="13"/>
  <c r="N78" i="13" s="1"/>
  <c r="L78" i="13"/>
  <c r="Q78" i="13" s="1"/>
  <c r="M78" i="13"/>
  <c r="O78" i="13"/>
  <c r="D79" i="13"/>
  <c r="E79" i="13"/>
  <c r="F79" i="13"/>
  <c r="K79" i="13"/>
  <c r="L79" i="13"/>
  <c r="M79" i="13"/>
  <c r="N79" i="13" s="1"/>
  <c r="O79" i="13"/>
  <c r="Q79" i="13"/>
  <c r="D80" i="13"/>
  <c r="E80" i="13"/>
  <c r="K80" i="13"/>
  <c r="Q80" i="13" s="1"/>
  <c r="L80" i="13"/>
  <c r="M80" i="13"/>
  <c r="N80" i="13"/>
  <c r="O80" i="13"/>
  <c r="D81" i="13"/>
  <c r="E81" i="13"/>
  <c r="F81" i="13" s="1"/>
  <c r="K81" i="13"/>
  <c r="N81" i="13" s="1"/>
  <c r="L81" i="13"/>
  <c r="Q81" i="13" s="1"/>
  <c r="M81" i="13"/>
  <c r="O81" i="13"/>
  <c r="D82" i="13"/>
  <c r="E82" i="13"/>
  <c r="F82" i="13"/>
  <c r="K82" i="13"/>
  <c r="N82" i="13" s="1"/>
  <c r="L82" i="13"/>
  <c r="M82" i="13"/>
  <c r="O82" i="13"/>
  <c r="Q82" i="13"/>
  <c r="D83" i="13"/>
  <c r="E83" i="13"/>
  <c r="F83" i="13"/>
  <c r="K83" i="13"/>
  <c r="L83" i="13"/>
  <c r="Q83" i="13" s="1"/>
  <c r="M83" i="13"/>
  <c r="N83" i="13"/>
  <c r="O83" i="13"/>
  <c r="D84" i="13"/>
  <c r="E84" i="13"/>
  <c r="F84" i="13"/>
  <c r="K84" i="13"/>
  <c r="N84" i="13" s="1"/>
  <c r="L84" i="13"/>
  <c r="M84" i="13"/>
  <c r="O84" i="13"/>
  <c r="D85" i="13"/>
  <c r="E85" i="13"/>
  <c r="F85" i="13" s="1"/>
  <c r="K85" i="13"/>
  <c r="L85" i="13"/>
  <c r="Q85" i="13" s="1"/>
  <c r="M85" i="13"/>
  <c r="N85" i="13"/>
  <c r="O85" i="13"/>
  <c r="D86" i="13"/>
  <c r="E86" i="13"/>
  <c r="F86" i="13" s="1"/>
  <c r="K86" i="13"/>
  <c r="N86" i="13" s="1"/>
  <c r="L86" i="13"/>
  <c r="Q86" i="13" s="1"/>
  <c r="M86" i="13"/>
  <c r="O86" i="13"/>
  <c r="D87" i="13"/>
  <c r="E87" i="13"/>
  <c r="F87" i="13"/>
  <c r="K87" i="13"/>
  <c r="L87" i="13"/>
  <c r="M87" i="13"/>
  <c r="N87" i="13" s="1"/>
  <c r="O87" i="13"/>
  <c r="Q87" i="13"/>
  <c r="D88" i="13"/>
  <c r="E88" i="13"/>
  <c r="K88" i="13"/>
  <c r="Q88" i="13" s="1"/>
  <c r="L88" i="13"/>
  <c r="M88" i="13"/>
  <c r="N88" i="13"/>
  <c r="O88" i="13"/>
  <c r="D89" i="13"/>
  <c r="E89" i="13"/>
  <c r="F89" i="13" s="1"/>
  <c r="K89" i="13"/>
  <c r="N89" i="13" s="1"/>
  <c r="L89" i="13"/>
  <c r="Q89" i="13" s="1"/>
  <c r="M89" i="13"/>
  <c r="O89" i="13"/>
  <c r="D90" i="13"/>
  <c r="E90" i="13"/>
  <c r="F90" i="13"/>
  <c r="K90" i="13"/>
  <c r="N90" i="13" s="1"/>
  <c r="L90" i="13"/>
  <c r="M90" i="13"/>
  <c r="O90" i="13"/>
  <c r="Q90" i="13"/>
  <c r="P13" i="13" l="1"/>
  <c r="P12" i="13"/>
  <c r="Q13" i="13"/>
  <c r="N12" i="13"/>
  <c r="N14" i="13"/>
  <c r="K11" i="13"/>
  <c r="Q11" i="13" s="1"/>
  <c r="Q76" i="13"/>
  <c r="Q68" i="13"/>
  <c r="Q44" i="13"/>
  <c r="Q36" i="13"/>
  <c r="Q28" i="13"/>
  <c r="Q20" i="13"/>
  <c r="Q12" i="13"/>
  <c r="Q84" i="13"/>
  <c r="Q52" i="13"/>
  <c r="Q60" i="13"/>
  <c r="F88" i="13"/>
  <c r="F80" i="13"/>
  <c r="F72" i="13"/>
  <c r="F64" i="13"/>
  <c r="F56" i="13"/>
  <c r="F48" i="13"/>
  <c r="F40" i="13"/>
  <c r="F32" i="13"/>
  <c r="F24" i="13"/>
  <c r="F16" i="13"/>
  <c r="E7" i="15"/>
  <c r="E6" i="15"/>
  <c r="E8" i="15" s="1"/>
  <c r="P11" i="13" l="1"/>
  <c r="N11" i="13"/>
  <c r="H7" i="15"/>
  <c r="F5" i="15"/>
  <c r="G5" i="15"/>
  <c r="H5" i="15"/>
  <c r="I5" i="15"/>
  <c r="E5" i="15"/>
  <c r="I6" i="15"/>
  <c r="I7" i="15" l="1"/>
  <c r="D15" i="15"/>
  <c r="E15" i="15" s="1"/>
  <c r="C8" i="15"/>
  <c r="D8" i="15"/>
  <c r="F8" i="15"/>
  <c r="G8" i="15"/>
  <c r="H8" i="15"/>
  <c r="B8" i="15"/>
  <c r="I8" i="15" l="1"/>
  <c r="D14" i="15"/>
  <c r="E14" i="15" s="1"/>
  <c r="D13" i="15" l="1"/>
  <c r="E13" i="15" s="1"/>
  <c r="D16" i="15"/>
  <c r="E16" i="15" s="1"/>
  <c r="H91" i="13" l="1"/>
  <c r="G91" i="13" l="1"/>
  <c r="I91" i="13"/>
  <c r="L91" i="13"/>
  <c r="O91" i="13"/>
  <c r="J91" i="13"/>
  <c r="D6" i="11" l="1"/>
  <c r="E6" i="11" s="1"/>
  <c r="D7" i="11" l="1"/>
  <c r="E7" i="11" s="1"/>
  <c r="D91" i="13"/>
  <c r="M91" i="13"/>
  <c r="K91" i="13" l="1"/>
  <c r="D5" i="11" s="1"/>
  <c r="E5" i="11" s="1"/>
  <c r="F91" i="13"/>
  <c r="D8" i="11" l="1"/>
  <c r="E8" i="11" s="1"/>
  <c r="N91" i="13"/>
</calcChain>
</file>

<file path=xl/sharedStrings.xml><?xml version="1.0" encoding="utf-8"?>
<sst xmlns="http://schemas.openxmlformats.org/spreadsheetml/2006/main" count="163" uniqueCount="142">
  <si>
    <t>Annex for the budget of IHI full proposals from two-stage Calls</t>
  </si>
  <si>
    <t xml:space="preserve">Purpose of the Annex on Budget </t>
  </si>
  <si>
    <r>
      <t xml:space="preserve">Applicant consortium from </t>
    </r>
    <r>
      <rPr>
        <b/>
        <sz val="11"/>
        <color rgb="FF000000"/>
        <rFont val="Calibri"/>
        <family val="2"/>
      </rPr>
      <t>stage 2 of</t>
    </r>
    <r>
      <rPr>
        <sz val="11"/>
        <color rgb="FF000000"/>
        <rFont val="Calibri"/>
        <family val="2"/>
      </rPr>
      <t xml:space="preserve"> </t>
    </r>
    <r>
      <rPr>
        <b/>
        <sz val="11"/>
        <color rgb="FF000000"/>
        <rFont val="Calibri"/>
        <family val="2"/>
      </rPr>
      <t>two-stage Calls</t>
    </r>
    <r>
      <rPr>
        <sz val="11"/>
        <color rgb="FF000000"/>
        <rFont val="Calibri"/>
        <family val="2"/>
      </rPr>
      <t xml:space="preserve"> </t>
    </r>
    <r>
      <rPr>
        <u/>
        <sz val="11"/>
        <color rgb="FF000000"/>
        <rFont val="Calibri"/>
        <family val="2"/>
      </rPr>
      <t>must</t>
    </r>
    <r>
      <rPr>
        <sz val="11"/>
        <color rgb="FF000000"/>
        <rFont val="Calibri"/>
        <family val="2"/>
      </rPr>
      <t xml:space="preserve"> fill in this Annex on budget and in particular the </t>
    </r>
    <r>
      <rPr>
        <b/>
        <sz val="11"/>
        <color theme="5"/>
        <rFont val="Calibri"/>
        <family val="2"/>
      </rPr>
      <t>"Detailed budget"</t>
    </r>
    <r>
      <rPr>
        <sz val="11"/>
        <color rgb="FF000000"/>
        <rFont val="Calibri"/>
        <family val="2"/>
      </rPr>
      <t xml:space="preserve"> tab (</t>
    </r>
    <r>
      <rPr>
        <u/>
        <sz val="11"/>
        <color rgb="FF000000"/>
        <rFont val="Calibri"/>
        <family val="2"/>
      </rPr>
      <t>compulsory</t>
    </r>
    <r>
      <rPr>
        <sz val="11"/>
        <color rgb="FF000000"/>
        <rFont val="Calibri"/>
        <family val="2"/>
      </rPr>
      <t xml:space="preserve">) to:
</t>
    </r>
    <r>
      <rPr>
        <sz val="11"/>
        <color rgb="FF000000"/>
        <rFont val="Calibri"/>
        <family val="2"/>
      </rPr>
      <t>- specify necessary values of</t>
    </r>
    <r>
      <rPr>
        <b/>
        <sz val="11"/>
        <color rgb="FF000000"/>
        <rFont val="Calibri"/>
        <family val="2"/>
      </rPr>
      <t xml:space="preserve"> IKOP, non-EU IKOP, FC paid and IKAA</t>
    </r>
    <r>
      <rPr>
        <sz val="11"/>
        <color rgb="FF000000"/>
        <rFont val="Calibri"/>
        <family val="2"/>
      </rPr>
      <t xml:space="preserve"> for their full proposal  as those IHI specific cost categories are </t>
    </r>
    <r>
      <rPr>
        <b/>
        <sz val="11"/>
        <color rgb="FF000000"/>
        <rFont val="Calibri"/>
        <family val="2"/>
      </rPr>
      <t>not reflected in the Budget proposal Part A</t>
    </r>
    <r>
      <rPr>
        <sz val="11"/>
        <color rgb="FF000000"/>
        <rFont val="Calibri"/>
        <family val="2"/>
      </rPr>
      <t xml:space="preserve">;
- control if their budget table is completed correctly;
- verify that their full proposal reaches the eligibility </t>
    </r>
    <r>
      <rPr>
        <b/>
        <sz val="11"/>
        <color rgb="FF000000"/>
        <rFont val="Calibri"/>
        <family val="2"/>
      </rPr>
      <t>threshold of 45%</t>
    </r>
    <r>
      <rPr>
        <sz val="11"/>
        <color rgb="FF000000"/>
        <rFont val="Calibri"/>
        <family val="2"/>
      </rPr>
      <t xml:space="preserve"> contribution (which is </t>
    </r>
    <r>
      <rPr>
        <b/>
        <sz val="11"/>
        <color rgb="FF000000"/>
        <rFont val="Calibri"/>
        <family val="2"/>
      </rPr>
      <t>compulsory</t>
    </r>
    <r>
      <rPr>
        <sz val="11"/>
        <color rgb="FF000000"/>
        <rFont val="Calibri"/>
        <family val="2"/>
      </rPr>
      <t xml:space="preserve"> for a proposal to be evaluated).
This Annex also gives the opportunity to applicant consortium to test different budget scenarios for their full proposal if they wish (in the </t>
    </r>
    <r>
      <rPr>
        <b/>
        <sz val="11"/>
        <color theme="5"/>
        <rFont val="Calibri"/>
        <family val="2"/>
      </rPr>
      <t>"Simplified budget"</t>
    </r>
    <r>
      <rPr>
        <sz val="11"/>
        <color rgb="FF000000"/>
        <rFont val="Calibri"/>
        <family val="2"/>
      </rPr>
      <t xml:space="preserve"> tab which is optional).</t>
    </r>
  </si>
  <si>
    <r>
      <rPr>
        <b/>
        <sz val="11"/>
        <rFont val="Calibri"/>
        <family val="2"/>
        <scheme val="minor"/>
      </rPr>
      <t xml:space="preserve">This Annex must be submitted </t>
    </r>
    <r>
      <rPr>
        <sz val="11"/>
        <rFont val="Calibri"/>
        <family val="2"/>
        <scheme val="minor"/>
      </rPr>
      <t xml:space="preserve">to IHI as part of the full proposal.
This Annex complements the budget figures already included in the proposal budget in PART A. 
Since some budget items (i.e. </t>
    </r>
    <r>
      <rPr>
        <i/>
        <sz val="11"/>
        <rFont val="Calibri"/>
        <family val="2"/>
        <scheme val="minor"/>
      </rPr>
      <t>Total Eligible costs, Requested EU contribution to eligible costs; Income generated by the action; Financial contributions (FC) received; Own resources</t>
    </r>
    <r>
      <rPr>
        <sz val="11"/>
        <rFont val="Calibri"/>
        <family val="2"/>
        <scheme val="minor"/>
      </rPr>
      <t xml:space="preserve">) appear in both the budget PART A and in this Annex, you need to </t>
    </r>
    <r>
      <rPr>
        <b/>
        <sz val="11"/>
        <rFont val="Calibri"/>
        <family val="2"/>
        <scheme val="minor"/>
      </rPr>
      <t>make sure the values inserted are the same</t>
    </r>
    <r>
      <rPr>
        <sz val="11"/>
        <rFont val="Calibri"/>
        <family val="2"/>
        <scheme val="minor"/>
      </rPr>
      <t xml:space="preserve">. In case of discrepancies between values in this Annex and in the project proposal budget in PART A, </t>
    </r>
    <r>
      <rPr>
        <u/>
        <sz val="11"/>
        <rFont val="Calibri"/>
        <family val="2"/>
        <scheme val="minor"/>
      </rPr>
      <t>the ones of the project proposal budget in PART A will prevail</t>
    </r>
    <r>
      <rPr>
        <sz val="11"/>
        <rFont val="Calibri"/>
        <family val="2"/>
        <scheme val="minor"/>
      </rPr>
      <t>.</t>
    </r>
  </si>
  <si>
    <t>Instructions on how to fill in this Annex</t>
  </si>
  <si>
    <r>
      <rPr>
        <b/>
        <sz val="12"/>
        <color theme="1"/>
        <rFont val="Calibri"/>
        <family val="2"/>
        <scheme val="minor"/>
      </rPr>
      <t>STEP ②</t>
    </r>
    <r>
      <rPr>
        <sz val="12"/>
        <color theme="1"/>
        <rFont val="Calibri"/>
        <family val="2"/>
        <scheme val="minor"/>
      </rPr>
      <t xml:space="preserve">: </t>
    </r>
    <r>
      <rPr>
        <sz val="11"/>
        <color theme="1"/>
        <rFont val="Calibri"/>
        <family val="2"/>
        <scheme val="minor"/>
      </rPr>
      <t xml:space="preserve">
Carefully identify each type of participant composing your consortium. In two-stage Calls, there are </t>
    </r>
    <r>
      <rPr>
        <b/>
        <u/>
        <sz val="11"/>
        <color theme="1"/>
        <rFont val="Calibri"/>
        <family val="2"/>
        <scheme val="minor"/>
      </rPr>
      <t>4</t>
    </r>
    <r>
      <rPr>
        <b/>
        <u/>
        <sz val="12"/>
        <color theme="1"/>
        <rFont val="Calibri"/>
        <family val="2"/>
        <scheme val="minor"/>
      </rPr>
      <t xml:space="preserve"> participant types</t>
    </r>
    <r>
      <rPr>
        <u/>
        <sz val="12"/>
        <color theme="1"/>
        <rFont val="Calibri"/>
        <family val="2"/>
        <scheme val="minor"/>
      </rPr>
      <t>:</t>
    </r>
  </si>
  <si>
    <r>
      <rPr>
        <b/>
        <i/>
        <u/>
        <sz val="11"/>
        <color theme="1"/>
        <rFont val="Calibri"/>
        <family val="2"/>
        <scheme val="minor"/>
      </rPr>
      <t>&gt; Beneficiary requesting funding</t>
    </r>
    <r>
      <rPr>
        <i/>
        <sz val="11"/>
        <color theme="1"/>
        <rFont val="Calibri"/>
        <family val="2"/>
        <scheme val="minor"/>
      </rPr>
      <t>:</t>
    </r>
    <r>
      <rPr>
        <sz val="11"/>
        <color theme="1"/>
        <rFont val="Calibri"/>
        <family val="2"/>
        <scheme val="minor"/>
      </rPr>
      <t xml:space="preserve"> 
Entities or affiliated entities that are requesting EU funding and that are </t>
    </r>
    <r>
      <rPr>
        <u/>
        <sz val="11"/>
        <color theme="1"/>
        <rFont val="Calibri"/>
        <family val="2"/>
        <scheme val="minor"/>
      </rPr>
      <t>not</t>
    </r>
    <r>
      <rPr>
        <sz val="11"/>
        <color theme="1"/>
        <rFont val="Calibri"/>
        <family val="2"/>
        <scheme val="minor"/>
      </rPr>
      <t xml:space="preserve"> IHI private members or IHI contributing partners and, as a result, do </t>
    </r>
    <r>
      <rPr>
        <u/>
        <sz val="11"/>
        <color theme="1"/>
        <rFont val="Calibri"/>
        <family val="2"/>
        <scheme val="minor"/>
      </rPr>
      <t>not</t>
    </r>
    <r>
      <rPr>
        <sz val="11"/>
        <color theme="1"/>
        <rFont val="Calibri"/>
        <family val="2"/>
        <scheme val="minor"/>
      </rPr>
      <t xml:space="preserve"> contribute IKOP/IKAA/FC to the project. 
E.g. Universities, hospitals, SMEs, patient orgs, regulators...
An entity has to be established in a Member State, in an associated country or in a low- and middle-income country in order to be eligible to receive funding. However, in two-stage Calls, companies with an annual turnover ≥ EUR 500 million (or directly/indirectly linked to companies with an annual turnover ≥ EUR 500 million) are not eligible for funding.</t>
    </r>
  </si>
  <si>
    <r>
      <rPr>
        <b/>
        <sz val="12"/>
        <color rgb="FF000000"/>
        <rFont val="Calibri"/>
        <family val="2"/>
      </rPr>
      <t>STEP</t>
    </r>
    <r>
      <rPr>
        <b/>
        <sz val="11"/>
        <color rgb="FF000000"/>
        <rFont val="Calibri"/>
        <family val="2"/>
      </rPr>
      <t xml:space="preserve"> </t>
    </r>
    <r>
      <rPr>
        <b/>
        <sz val="12"/>
        <color rgb="FF000000"/>
        <rFont val="Calibri"/>
        <family val="2"/>
      </rPr>
      <t xml:space="preserve">③ </t>
    </r>
    <r>
      <rPr>
        <b/>
        <sz val="11"/>
        <color rgb="FF000000"/>
        <rFont val="Calibri"/>
        <family val="2"/>
      </rPr>
      <t xml:space="preserve">(optional): 
</t>
    </r>
    <r>
      <rPr>
        <sz val="11"/>
        <color rgb="FF000000"/>
        <rFont val="Calibri"/>
        <family val="2"/>
      </rPr>
      <t xml:space="preserve">Fill in the </t>
    </r>
    <r>
      <rPr>
        <b/>
        <sz val="11"/>
        <color rgb="FFED7D31"/>
        <rFont val="Calibri"/>
        <family val="2"/>
      </rPr>
      <t>"Simplified budget"</t>
    </r>
    <r>
      <rPr>
        <sz val="11"/>
        <color rgb="FF000000"/>
        <rFont val="Calibri"/>
        <family val="2"/>
      </rPr>
      <t xml:space="preserve"> tab if you want to </t>
    </r>
    <r>
      <rPr>
        <b/>
        <sz val="11"/>
        <color rgb="FF000000"/>
        <rFont val="Calibri"/>
        <family val="2"/>
      </rPr>
      <t>test different budget scenarios</t>
    </r>
    <r>
      <rPr>
        <sz val="11"/>
        <color rgb="FF000000"/>
        <rFont val="Calibri"/>
        <family val="2"/>
      </rPr>
      <t xml:space="preserve"> and verify the impact on the </t>
    </r>
    <r>
      <rPr>
        <b/>
        <sz val="11"/>
        <color rgb="FF000000"/>
        <rFont val="Calibri"/>
        <family val="2"/>
      </rPr>
      <t>45% eligibility threshold</t>
    </r>
    <r>
      <rPr>
        <sz val="11"/>
        <color rgb="FF000000"/>
        <rFont val="Calibri"/>
        <family val="2"/>
      </rPr>
      <t xml:space="preserve"> for your full proposal. </t>
    </r>
    <r>
      <rPr>
        <b/>
        <sz val="11"/>
        <color rgb="FF000000"/>
        <rFont val="Calibri"/>
        <family val="2"/>
      </rPr>
      <t xml:space="preserve">
</t>
    </r>
    <r>
      <rPr>
        <sz val="11"/>
        <color rgb="FF000000"/>
        <rFont val="Calibri"/>
        <family val="2"/>
      </rPr>
      <t>The budget table is simplified in the sense that it contains only three rows, one for each participant type (excluding associated partners). Each row should reflect the total costs/contributions for a specific participant typ</t>
    </r>
    <r>
      <rPr>
        <sz val="11"/>
        <color rgb="FF000000"/>
        <rFont val="Calibri"/>
        <family val="2"/>
      </rPr>
      <t xml:space="preserve">e. This step is </t>
    </r>
    <r>
      <rPr>
        <b/>
        <sz val="11"/>
        <color rgb="FF000000"/>
        <rFont val="Calibri"/>
        <family val="2"/>
      </rPr>
      <t>optional.</t>
    </r>
  </si>
  <si>
    <r>
      <rPr>
        <b/>
        <sz val="12"/>
        <color theme="1"/>
        <rFont val="Calibri"/>
        <family val="2"/>
        <scheme val="minor"/>
      </rPr>
      <t xml:space="preserve">STEP ④ </t>
    </r>
    <r>
      <rPr>
        <b/>
        <sz val="11"/>
        <color theme="1"/>
        <rFont val="Calibri"/>
        <family val="2"/>
        <scheme val="minor"/>
      </rPr>
      <t>(compulsory):</t>
    </r>
    <r>
      <rPr>
        <sz val="12"/>
        <color theme="1"/>
        <rFont val="Calibri"/>
        <family val="2"/>
        <scheme val="minor"/>
      </rPr>
      <t xml:space="preserve"> </t>
    </r>
    <r>
      <rPr>
        <sz val="11"/>
        <color theme="1"/>
        <rFont val="Calibri"/>
        <family val="2"/>
        <scheme val="minor"/>
      </rPr>
      <t xml:space="preserve">
Fill in the </t>
    </r>
    <r>
      <rPr>
        <b/>
        <sz val="11"/>
        <color theme="5"/>
        <rFont val="Calibri"/>
        <family val="2"/>
        <scheme val="minor"/>
      </rPr>
      <t>"Detailed budget"</t>
    </r>
    <r>
      <rPr>
        <sz val="11"/>
        <color theme="1"/>
        <rFont val="Calibri"/>
        <family val="2"/>
        <scheme val="minor"/>
      </rPr>
      <t xml:space="preserve"> tab. This step is </t>
    </r>
    <r>
      <rPr>
        <b/>
        <sz val="11"/>
        <color theme="1"/>
        <rFont val="Calibri"/>
        <family val="2"/>
        <scheme val="minor"/>
      </rPr>
      <t>compulsory</t>
    </r>
    <r>
      <rPr>
        <sz val="11"/>
        <color theme="1"/>
        <rFont val="Calibri"/>
        <family val="2"/>
        <scheme val="minor"/>
      </rPr>
      <t xml:space="preserve"> as the detailed budget includes IHI specific budget items (IKOP, non-EU IKOP, FC paid and IKAA) that are not reflected in the Budget proposal Part A. Insert values in</t>
    </r>
    <r>
      <rPr>
        <b/>
        <sz val="11"/>
        <color theme="1"/>
        <rFont val="Calibri"/>
        <family val="2"/>
        <scheme val="minor"/>
      </rPr>
      <t xml:space="preserve"> </t>
    </r>
    <r>
      <rPr>
        <b/>
        <sz val="11"/>
        <color rgb="FF5B9BD5"/>
        <rFont val="Calibri"/>
        <family val="2"/>
        <scheme val="minor"/>
      </rPr>
      <t>blue</t>
    </r>
    <r>
      <rPr>
        <sz val="11"/>
        <color theme="1"/>
        <rFont val="Calibri"/>
        <family val="2"/>
        <scheme val="minor"/>
      </rPr>
      <t xml:space="preserve"> cells for each participant composing your consortia. </t>
    </r>
    <r>
      <rPr>
        <b/>
        <sz val="11"/>
        <color theme="7" tint="0.39997558519241921"/>
        <rFont val="Calibri"/>
        <family val="2"/>
        <scheme val="minor"/>
      </rPr>
      <t>Yellow</t>
    </r>
    <r>
      <rPr>
        <sz val="11"/>
        <color theme="1"/>
        <rFont val="Calibri"/>
        <family val="2"/>
        <scheme val="minor"/>
      </rPr>
      <t xml:space="preserve"> cells are calculated automatically and </t>
    </r>
    <r>
      <rPr>
        <b/>
        <sz val="11"/>
        <color theme="0" tint="-0.34998626667073579"/>
        <rFont val="Calibri"/>
        <family val="2"/>
        <scheme val="minor"/>
      </rPr>
      <t>grey</t>
    </r>
    <r>
      <rPr>
        <sz val="11"/>
        <color theme="1"/>
        <rFont val="Calibri"/>
        <family val="2"/>
        <scheme val="minor"/>
      </rPr>
      <t xml:space="preserve"> cells are not applicable. Make sure values inserted are the same as in the Budget proposal Part A. In case of discrepancies, the values in the project proposal budget in PART A will prevail.</t>
    </r>
  </si>
  <si>
    <r>
      <rPr>
        <b/>
        <sz val="12"/>
        <color theme="1"/>
        <rFont val="Calibri"/>
        <family val="2"/>
        <scheme val="minor"/>
      </rPr>
      <t>STEP ⑤</t>
    </r>
    <r>
      <rPr>
        <sz val="12"/>
        <color theme="1"/>
        <rFont val="Calibri"/>
        <family val="2"/>
        <scheme val="minor"/>
      </rPr>
      <t xml:space="preserve">: </t>
    </r>
    <r>
      <rPr>
        <sz val="11"/>
        <color theme="1"/>
        <rFont val="Calibri"/>
        <family val="2"/>
        <scheme val="minor"/>
      </rPr>
      <t xml:space="preserve">
Check the </t>
    </r>
    <r>
      <rPr>
        <b/>
        <sz val="11"/>
        <color theme="1"/>
        <rFont val="Calibri"/>
        <family val="2"/>
        <scheme val="minor"/>
      </rPr>
      <t>correctness of the detailed budget</t>
    </r>
    <r>
      <rPr>
        <sz val="11"/>
        <color theme="1"/>
        <rFont val="Calibri"/>
        <family val="2"/>
        <scheme val="minor"/>
      </rPr>
      <t xml:space="preserve"> at the level of each single participant in columns 'V' and 'W' of the  </t>
    </r>
    <r>
      <rPr>
        <b/>
        <sz val="11"/>
        <color theme="5"/>
        <rFont val="Calibri"/>
        <family val="2"/>
        <scheme val="minor"/>
      </rPr>
      <t>"Detailed budget"</t>
    </r>
    <r>
      <rPr>
        <sz val="11"/>
        <color theme="1"/>
        <rFont val="Calibri"/>
        <family val="2"/>
        <scheme val="minor"/>
      </rPr>
      <t xml:space="preserve"> tab and, if necessary, adapt/correct the data (back to step 4).</t>
    </r>
  </si>
  <si>
    <r>
      <rPr>
        <b/>
        <sz val="12"/>
        <color theme="1"/>
        <rFont val="Calibri"/>
        <family val="2"/>
        <scheme val="minor"/>
      </rPr>
      <t xml:space="preserve">STEP </t>
    </r>
    <r>
      <rPr>
        <b/>
        <sz val="12"/>
        <color theme="1"/>
        <rFont val="Calibri"/>
        <family val="2"/>
      </rPr>
      <t>⑥</t>
    </r>
    <r>
      <rPr>
        <sz val="12"/>
        <color theme="1"/>
        <rFont val="Calibri"/>
        <family val="2"/>
        <scheme val="minor"/>
      </rPr>
      <t xml:space="preserve">:  </t>
    </r>
    <r>
      <rPr>
        <sz val="11"/>
        <color theme="1"/>
        <rFont val="Calibri"/>
        <family val="2"/>
        <scheme val="minor"/>
      </rPr>
      <t xml:space="preserve">
In the</t>
    </r>
    <r>
      <rPr>
        <sz val="11"/>
        <color theme="5"/>
        <rFont val="Calibri"/>
        <family val="2"/>
        <scheme val="minor"/>
      </rPr>
      <t xml:space="preserve"> </t>
    </r>
    <r>
      <rPr>
        <b/>
        <sz val="11"/>
        <color theme="5"/>
        <rFont val="Calibri"/>
        <family val="2"/>
        <scheme val="minor"/>
      </rPr>
      <t>"Check results"</t>
    </r>
    <r>
      <rPr>
        <sz val="11"/>
        <color theme="1"/>
        <rFont val="Calibri"/>
        <family val="2"/>
        <scheme val="minor"/>
      </rPr>
      <t xml:space="preserve"> tab,  check if the </t>
    </r>
    <r>
      <rPr>
        <b/>
        <sz val="11"/>
        <color theme="1"/>
        <rFont val="Calibri"/>
        <family val="2"/>
        <scheme val="minor"/>
      </rPr>
      <t>detailed budget</t>
    </r>
    <r>
      <rPr>
        <sz val="11"/>
        <color theme="1"/>
        <rFont val="Calibri"/>
        <family val="2"/>
        <scheme val="minor"/>
      </rPr>
      <t xml:space="preserve"> of your full proposal reaches the </t>
    </r>
    <r>
      <rPr>
        <b/>
        <sz val="11"/>
        <color theme="1"/>
        <rFont val="Calibri"/>
        <family val="2"/>
        <scheme val="minor"/>
      </rPr>
      <t>45% eligibility threshold</t>
    </r>
    <r>
      <rPr>
        <sz val="11"/>
        <color theme="1"/>
        <rFont val="Calibri"/>
        <family val="2"/>
        <scheme val="minor"/>
      </rPr>
      <t xml:space="preserve"> as well as other relevant thresholds and, if necessary, adapt/correct the data in the </t>
    </r>
    <r>
      <rPr>
        <b/>
        <sz val="11"/>
        <color theme="5"/>
        <rFont val="Calibri"/>
        <family val="2"/>
        <scheme val="minor"/>
      </rPr>
      <t>"Detailed budget"</t>
    </r>
    <r>
      <rPr>
        <sz val="11"/>
        <color theme="1"/>
        <rFont val="Calibri"/>
        <family val="2"/>
        <scheme val="minor"/>
      </rPr>
      <t xml:space="preserve"> tab (back to step 4).</t>
    </r>
  </si>
  <si>
    <t>Points of attention</t>
  </si>
  <si>
    <r>
      <t xml:space="preserve">The below items are further explained in the IHI guide for applicants  </t>
    </r>
    <r>
      <rPr>
        <sz val="11"/>
        <color theme="4"/>
        <rFont val="Calibri"/>
        <family val="2"/>
        <scheme val="minor"/>
      </rPr>
      <t>https://www.ihi.europa.eu/sites/default/files/IHI_Guide_for_Applicants.pdf</t>
    </r>
  </si>
  <si>
    <t>Requested EU contribution</t>
  </si>
  <si>
    <r>
      <t xml:space="preserve">In a two-stage Call, an entity has to be established in a Member State, associated country to Horizon Europe or low- and middle-income country in order to be eligible to receive funding. However, the following entities are </t>
    </r>
    <r>
      <rPr>
        <b/>
        <sz val="11"/>
        <color theme="1"/>
        <rFont val="Calibri"/>
        <family val="2"/>
        <scheme val="minor"/>
      </rPr>
      <t>not eligible</t>
    </r>
    <r>
      <rPr>
        <sz val="11"/>
        <color theme="1"/>
        <rFont val="Calibri"/>
        <family val="2"/>
        <scheme val="minor"/>
      </rPr>
      <t xml:space="preserve"> for funding (i.e. their requested EU contribution should be zero):
-for-profit entities with an annual turnover ≥ EUR 500 million, or directly/indirectly controlling/or being controlled by for-profit legal entities with an annual turnover ≥ EUR 500 million, 
-pre-identified IHI private member/contributing partner (identified by IHI as participating in the specific topic)</t>
    </r>
  </si>
  <si>
    <t xml:space="preserve">If not established in one of the above mentionned countries, an entity may still be granted funding exceptionnaly in case external experts consider the entity as essential for the project implementation (e.g US University could be granted exceptional EU funding if its participation is considered essential at evaluation stage). </t>
  </si>
  <si>
    <t>IHI private members established in one of the above metionned countries that are not pre-identified in the specific topic and are not large companies could potentially request EU funding but in such a case, they are invited to first refer to their relevant association contacts to verify to what extent they can request funding as per their association's policy.</t>
  </si>
  <si>
    <t xml:space="preserve">45% eligibility threshold </t>
  </si>
  <si>
    <r>
      <t xml:space="preserve">IHI private members and/or contributing partners from a consortium </t>
    </r>
    <r>
      <rPr>
        <b/>
        <sz val="11"/>
        <color theme="1"/>
        <rFont val="Calibri"/>
        <family val="2"/>
        <scheme val="minor"/>
      </rPr>
      <t>must</t>
    </r>
    <r>
      <rPr>
        <sz val="11"/>
        <color theme="1"/>
        <rFont val="Calibri"/>
        <family val="2"/>
        <scheme val="minor"/>
      </rPr>
      <t xml:space="preserve"> contribute collectively at least 45% of the action’s eligible costs and costs for its additional activities. </t>
    </r>
  </si>
  <si>
    <r>
      <t xml:space="preserve">(IKOP + FC paid + IKAA) </t>
    </r>
    <r>
      <rPr>
        <b/>
        <sz val="11"/>
        <color theme="1"/>
        <rFont val="Calibri"/>
        <family val="2"/>
        <scheme val="minor"/>
      </rPr>
      <t>≥ 45%</t>
    </r>
    <r>
      <rPr>
        <sz val="11"/>
        <color theme="1"/>
        <rFont val="Calibri"/>
        <family val="2"/>
        <scheme val="minor"/>
      </rPr>
      <t xml:space="preserve"> of action’s (eligible costs + IKAA)</t>
    </r>
  </si>
  <si>
    <r>
      <t xml:space="preserve">If the 45% threshold is </t>
    </r>
    <r>
      <rPr>
        <b/>
        <sz val="11"/>
        <color theme="1"/>
        <rFont val="Calibri"/>
        <family val="2"/>
        <scheme val="minor"/>
      </rPr>
      <t>not reached</t>
    </r>
    <r>
      <rPr>
        <sz val="11"/>
        <color theme="1"/>
        <rFont val="Calibri"/>
        <family val="2"/>
        <scheme val="minor"/>
      </rPr>
      <t xml:space="preserve"> collectively by IHI private members and/or contributing partners from a consortium, the full proposal will be considered </t>
    </r>
    <r>
      <rPr>
        <b/>
        <sz val="11"/>
        <color theme="1"/>
        <rFont val="Calibri"/>
        <family val="2"/>
        <scheme val="minor"/>
      </rPr>
      <t>not eligible and will not be evaluated.</t>
    </r>
  </si>
  <si>
    <r>
      <t xml:space="preserve">Even though the formal threshold is set to 45%, applicant consortia are encouraged to aim at having </t>
    </r>
    <r>
      <rPr>
        <b/>
        <sz val="11"/>
        <color theme="1"/>
        <rFont val="Calibri"/>
        <family val="2"/>
        <scheme val="minor"/>
      </rPr>
      <t xml:space="preserve">50%. </t>
    </r>
    <r>
      <rPr>
        <sz val="11"/>
        <color theme="1"/>
        <rFont val="Calibri"/>
        <family val="2"/>
        <scheme val="minor"/>
      </rPr>
      <t xml:space="preserve">This </t>
    </r>
    <r>
      <rPr>
        <b/>
        <sz val="11"/>
        <color theme="1"/>
        <rFont val="Calibri"/>
        <family val="2"/>
        <scheme val="minor"/>
      </rPr>
      <t>prudent approach</t>
    </r>
    <r>
      <rPr>
        <sz val="11"/>
        <color theme="1"/>
        <rFont val="Calibri"/>
        <family val="2"/>
        <scheme val="minor"/>
      </rPr>
      <t xml:space="preserve"> is to ensure the 45% threshold is maintained during the project implementation (eligibility criterion), despite any possible changes in the consortium composition and/or in the total contributions from IHI private members and/or contributing partners.</t>
    </r>
  </si>
  <si>
    <t>IKOP (in-kind contribution to operational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</si>
  <si>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or </t>
    </r>
    <r>
      <rPr>
        <b/>
        <sz val="11"/>
        <color theme="1"/>
        <rFont val="Calibri"/>
        <family val="2"/>
        <scheme val="minor"/>
      </rPr>
      <t>contributing partners</t>
    </r>
    <r>
      <rPr>
        <sz val="11"/>
        <color theme="1"/>
        <rFont val="Calibri"/>
        <family val="2"/>
        <scheme val="minor"/>
      </rPr>
      <t xml:space="preserve"> can contribute </t>
    </r>
    <r>
      <rPr>
        <b/>
        <sz val="11"/>
        <color theme="1"/>
        <rFont val="Calibri"/>
        <family val="2"/>
        <scheme val="minor"/>
      </rPr>
      <t>IKOP</t>
    </r>
    <r>
      <rPr>
        <sz val="11"/>
        <color theme="1"/>
        <rFont val="Calibri"/>
        <family val="2"/>
        <scheme val="minor"/>
      </rPr>
      <t>. Other entities cannot contribute IKOP.</t>
    </r>
  </si>
  <si>
    <t>IKOP is automatically calculated in this annex as (total eligible costs - requested EU contribution)</t>
  </si>
  <si>
    <t>IKOP includes both EU IKOP and non-EU IKOP. Non-EU IKOP should always be equal or smaller than the total IKOP. Those concepts are expained in the guide for applicants.</t>
  </si>
  <si>
    <t>IKAA (in-kind contribution to additional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</si>
  <si>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can contribute </t>
    </r>
    <r>
      <rPr>
        <b/>
        <sz val="11"/>
        <color theme="1"/>
        <rFont val="Calibri"/>
        <family val="2"/>
        <scheme val="minor"/>
      </rPr>
      <t>IKAA</t>
    </r>
    <r>
      <rPr>
        <sz val="11"/>
        <color theme="1"/>
        <rFont val="Calibri"/>
        <family val="2"/>
        <scheme val="minor"/>
      </rPr>
      <t>. Other entities cannot contribute IKAA.</t>
    </r>
  </si>
  <si>
    <r>
      <t xml:space="preserve">IKAA guidelines are available on IHI website: </t>
    </r>
    <r>
      <rPr>
        <sz val="11"/>
        <color theme="4"/>
        <rFont val="Calibri"/>
        <family val="2"/>
        <scheme val="minor"/>
      </rPr>
      <t>https://www.ihi.europa.eu/sites/default/files/IHI_Guidelines_in_kind_contribution_additional_activities.pdf</t>
    </r>
  </si>
  <si>
    <t>IKAA can incur from the full proposal submission date and up to 2 years after the project end date (while project activities/IKOP have to incur during the project implementation).</t>
  </si>
  <si>
    <t>If there are additional activities foreseen in the full proposal, they must be set out in the IKAA Plan annexed to the full proposal.</t>
  </si>
  <si>
    <t>Financial contribution (FC)</t>
  </si>
  <si>
    <t xml:space="preserve">A FC is the cash a participant expects to receive for the implementation of the action, other than the EU contribution. </t>
  </si>
  <si>
    <t>A distinction should be made between FC received and FC paid:</t>
  </si>
  <si>
    <r>
      <t xml:space="preserve">The proposal budget table only includes </t>
    </r>
    <r>
      <rPr>
        <b/>
        <sz val="11"/>
        <color theme="1"/>
        <rFont val="Calibri"/>
        <family val="2"/>
        <scheme val="minor"/>
      </rPr>
      <t>received</t>
    </r>
    <r>
      <rPr>
        <sz val="11"/>
        <color theme="1"/>
        <rFont val="Calibri"/>
        <family val="2"/>
        <scheme val="minor"/>
      </rPr>
      <t xml:space="preserve"> FC and should be specified by the participant </t>
    </r>
    <r>
      <rPr>
        <b/>
        <sz val="11"/>
        <color theme="1"/>
        <rFont val="Calibri"/>
        <family val="2"/>
        <scheme val="minor"/>
      </rPr>
      <t>recipient</t>
    </r>
    <r>
      <rPr>
        <sz val="11"/>
        <color theme="1"/>
        <rFont val="Calibri"/>
        <family val="2"/>
        <scheme val="minor"/>
      </rPr>
      <t xml:space="preserve"> of the FC. Any type of participant can receive FC.</t>
    </r>
  </si>
  <si>
    <t>The entities paying those FC can be IHI private members, contributing partners or other entities (e.g Swiss government).</t>
  </si>
  <si>
    <r>
      <t xml:space="preserve">FC </t>
    </r>
    <r>
      <rPr>
        <b/>
        <sz val="11"/>
        <color theme="1"/>
        <rFont val="Calibri"/>
        <family val="2"/>
        <scheme val="minor"/>
      </rPr>
      <t>paid</t>
    </r>
    <r>
      <rPr>
        <sz val="11"/>
        <color theme="1"/>
        <rFont val="Calibri"/>
        <family val="2"/>
        <scheme val="minor"/>
      </rPr>
      <t xml:space="preserve"> are not included in the proposal budget in PART A but should be specified in this Annex and in the proposal PART B in table 3.1.k.</t>
    </r>
  </si>
  <si>
    <r>
      <t xml:space="preserve">Only </t>
    </r>
    <r>
      <rPr>
        <b/>
        <sz val="11"/>
        <color theme="1"/>
        <rFont val="Calibri"/>
        <family val="2"/>
        <scheme val="minor"/>
      </rPr>
      <t>FC paid</t>
    </r>
    <r>
      <rPr>
        <sz val="11"/>
        <color theme="1"/>
        <rFont val="Calibri"/>
        <family val="2"/>
        <scheme val="minor"/>
      </rPr>
      <t xml:space="preserve"> by a IHI </t>
    </r>
    <r>
      <rPr>
        <b/>
        <sz val="11"/>
        <color theme="1"/>
        <rFont val="Calibri"/>
        <family val="2"/>
        <scheme val="minor"/>
      </rPr>
      <t>private member/contributing partner</t>
    </r>
    <r>
      <rPr>
        <sz val="11"/>
        <color theme="1"/>
        <rFont val="Calibri"/>
        <family val="2"/>
        <scheme val="minor"/>
      </rPr>
      <t xml:space="preserve"> to an entity that is </t>
    </r>
    <r>
      <rPr>
        <b/>
        <sz val="11"/>
        <color theme="1"/>
        <rFont val="Calibri"/>
        <family val="2"/>
        <scheme val="minor"/>
      </rPr>
      <t>eligible</t>
    </r>
    <r>
      <rPr>
        <sz val="11"/>
        <color theme="1"/>
        <rFont val="Calibri"/>
        <family val="2"/>
        <scheme val="minor"/>
      </rPr>
      <t xml:space="preserve"> for receiving EU funding is taken into account for the calculation of the </t>
    </r>
    <r>
      <rPr>
        <b/>
        <sz val="11"/>
        <color theme="1"/>
        <rFont val="Calibri"/>
        <family val="2"/>
        <scheme val="minor"/>
      </rPr>
      <t xml:space="preserve">45% eligibility threshold </t>
    </r>
    <r>
      <rPr>
        <sz val="11"/>
        <color theme="1"/>
        <rFont val="Calibri"/>
        <family val="2"/>
        <scheme val="minor"/>
      </rPr>
      <t>of a project proposal.</t>
    </r>
  </si>
  <si>
    <t>Swiss (CH) organisations</t>
  </si>
  <si>
    <t>Their project costs should be covered by their 'own resources' and/or by 'financial contribution' (e.g. from the Swiss Government).</t>
  </si>
  <si>
    <t>UK organisations</t>
  </si>
  <si>
    <t>Total Eligible costs</t>
  </si>
  <si>
    <t>Total Eligible costs include personnel costs, subcontracting costs, purchase costs, costs for internally invoiced goods and services as well as indirect costs.</t>
  </si>
  <si>
    <r>
      <t xml:space="preserve">The indirect costs are </t>
    </r>
    <r>
      <rPr>
        <b/>
        <sz val="11"/>
        <color theme="1"/>
        <rFont val="Calibri"/>
        <family val="2"/>
        <scheme val="minor"/>
      </rPr>
      <t>automatically calculated as 25%</t>
    </r>
    <r>
      <rPr>
        <sz val="11"/>
        <color theme="1"/>
        <rFont val="Calibri"/>
        <family val="2"/>
        <scheme val="minor"/>
      </rPr>
      <t xml:space="preserve"> of the eligible </t>
    </r>
    <r>
      <rPr>
        <b/>
        <sz val="11"/>
        <color theme="1"/>
        <rFont val="Calibri"/>
        <family val="2"/>
        <scheme val="minor"/>
      </rPr>
      <t xml:space="preserve">direct </t>
    </r>
    <r>
      <rPr>
        <sz val="11"/>
        <color theme="1"/>
        <rFont val="Calibri"/>
        <family val="2"/>
        <scheme val="minor"/>
      </rPr>
      <t xml:space="preserve">costs (except subcontracting costs and costs for internally invoiced goods and services, if any) for all beneficiaies, </t>
    </r>
    <r>
      <rPr>
        <b/>
        <sz val="11"/>
        <color theme="1"/>
        <rFont val="Calibri"/>
        <family val="2"/>
        <scheme val="minor"/>
      </rPr>
      <t>also</t>
    </r>
    <r>
      <rPr>
        <sz val="11"/>
        <color theme="1"/>
        <rFont val="Calibri"/>
        <family val="2"/>
        <scheme val="minor"/>
      </rPr>
      <t xml:space="preserve"> for IHI private members and contributing partners. </t>
    </r>
  </si>
  <si>
    <r>
      <t xml:space="preserve">For personnel costs, entities can use average personnel costs (if in line with their usual cost accounting practices) or actual personnel costs (as per HE calculation). In both cases, personnel costs must </t>
    </r>
    <r>
      <rPr>
        <b/>
        <sz val="11"/>
        <color theme="1"/>
        <rFont val="Calibri"/>
        <family val="2"/>
        <scheme val="minor"/>
      </rPr>
      <t>exclude any indirect costs</t>
    </r>
    <r>
      <rPr>
        <sz val="11"/>
        <color theme="1"/>
        <rFont val="Calibri"/>
        <family val="2"/>
        <scheme val="minor"/>
      </rPr>
      <t xml:space="preserve"> as indirect costs will be automatically calculated by the tool (25% flat rate).  
As a result, entities using a fully loaded FTE rate (which includes indirect costs) for calculating average personnel costs following their usual cost accounting practice must</t>
    </r>
    <r>
      <rPr>
        <b/>
        <sz val="11"/>
        <color theme="1"/>
        <rFont val="Calibri"/>
        <family val="2"/>
        <scheme val="minor"/>
      </rPr>
      <t xml:space="preserve"> recalculate their rate to exclude any indirect cost</t>
    </r>
    <r>
      <rPr>
        <sz val="11"/>
        <color theme="1"/>
        <rFont val="Calibri"/>
        <family val="2"/>
        <scheme val="minor"/>
      </rPr>
      <t>. The amount entered in the "Personnel costs" field in the tool will then automatically be multiplied by 1.25 as part of the 25% indirect cost calculation.</t>
    </r>
  </si>
  <si>
    <t>Participant types</t>
  </si>
  <si>
    <t>TOTAL ELIGIBLE COSTS</t>
  </si>
  <si>
    <t>REQUESTED EU FUNDING</t>
  </si>
  <si>
    <t>FC received</t>
  </si>
  <si>
    <t>IKOP</t>
  </si>
  <si>
    <t>Non-EU IKOP</t>
  </si>
  <si>
    <t>FC paid</t>
  </si>
  <si>
    <t>IKAA</t>
  </si>
  <si>
    <t>Total Industry</t>
  </si>
  <si>
    <t>Total costs include personnel, purchase, subcontracting and 25% indirect costs*</t>
  </si>
  <si>
    <r>
      <t xml:space="preserve">Up to 100% of total costs for entities eligible to receive funding**
(EU funding + FC received) must be </t>
    </r>
    <r>
      <rPr>
        <sz val="11"/>
        <color theme="1"/>
        <rFont val="Calibri"/>
        <family val="2"/>
      </rPr>
      <t>≤ total eligible costs</t>
    </r>
  </si>
  <si>
    <t>Cash received by PMs/CPs/other third parties to cover  eligible costs</t>
  </si>
  <si>
    <t>IKOP  equals (Total eligible costs - Requested EU funding). It includes both EU and non-EU IKOP</t>
  </si>
  <si>
    <r>
      <t xml:space="preserve">Part of IKOP that is "Non-EU". 
Non-EU IKOP must be </t>
    </r>
    <r>
      <rPr>
        <sz val="11"/>
        <color theme="1"/>
        <rFont val="Calibri"/>
        <family val="2"/>
      </rPr>
      <t>≤</t>
    </r>
    <r>
      <rPr>
        <sz val="11"/>
        <color theme="1"/>
        <rFont val="Calibri"/>
        <family val="2"/>
        <scheme val="minor"/>
      </rPr>
      <t xml:space="preserve"> IKOP</t>
    </r>
  </si>
  <si>
    <t>Cash paid by PMs/CPs to other participants
(counts for the 45% only if the recipient of the FC is eligible for funding)</t>
  </si>
  <si>
    <t xml:space="preserve">Costs for additional activities </t>
  </si>
  <si>
    <t>(IKOP + FC paid + IKAA)</t>
  </si>
  <si>
    <r>
      <t xml:space="preserve">All Beneficiaries requesting funding only (BRs)
</t>
    </r>
    <r>
      <rPr>
        <sz val="11"/>
        <color theme="1"/>
        <rFont val="Calibri"/>
        <family val="2"/>
        <scheme val="minor"/>
      </rPr>
      <t>(not providing IKOP/FC/IKAA)</t>
    </r>
  </si>
  <si>
    <t xml:space="preserve">All IHI private members (PMs)
</t>
  </si>
  <si>
    <t xml:space="preserve">All IHI contributing partners (CPs)
</t>
  </si>
  <si>
    <t>TOTAL</t>
  </si>
  <si>
    <t>* Note that indirect costs are calculated automatically as 25% of direct costs (excluding subcontracting costs and internally invoiced goods and services) for all types of participants.</t>
  </si>
  <si>
    <t>** In a two-stage Call, legal entities have to be established in a Member State, in an associated country or in a low- and middle-income country to be eligible to receive funding. In addition, the following entities are not eligible for funding:
-for-profit entities with an annual turnover ≥ EUR 500 million, or directly/indirectly controlling/or being controlled by for-profit legal entities with an annual turnover ≥ EUR 500 million, 
-pre-identified IHI private members/contributing partners (identified by IHI as participating in the specific topic).</t>
  </si>
  <si>
    <t>CHECK RESULTS:</t>
  </si>
  <si>
    <t>Check description</t>
  </si>
  <si>
    <t>Formula</t>
  </si>
  <si>
    <t>Result</t>
  </si>
  <si>
    <t>Action(s) needed</t>
  </si>
  <si>
    <r>
      <rPr>
        <b/>
        <u/>
        <sz val="11"/>
        <color rgb="FFFF0000"/>
        <rFont val="Calibri"/>
        <family val="2"/>
        <scheme val="minor"/>
      </rPr>
      <t>MANDATORY</t>
    </r>
    <r>
      <rPr>
        <b/>
        <sz val="11"/>
        <color theme="1"/>
        <rFont val="Calibri"/>
        <family val="2"/>
        <scheme val="minor"/>
      </rPr>
      <t xml:space="preserve"> CHECK
45% ELIGIBILITY CRITERIA</t>
    </r>
  </si>
  <si>
    <t>Min 45% contribution from IHI private members and/or IHI contributing partners</t>
  </si>
  <si>
    <t>(IKOP + FC paid + IKAA) ≥ 45% of action’s (eligible costs + IKAA)</t>
  </si>
  <si>
    <r>
      <t>OPTIONAL</t>
    </r>
    <r>
      <rPr>
        <b/>
        <sz val="11"/>
        <color theme="1"/>
        <rFont val="Calibri"/>
        <family val="2"/>
        <scheme val="minor"/>
      </rPr>
      <t xml:space="preserve"> CHECKS</t>
    </r>
  </si>
  <si>
    <t>Total FC paid should equal total FC received, unless FC are received from a source external to the consortium.</t>
  </si>
  <si>
    <t>Total FC paid - total FC received = 0</t>
  </si>
  <si>
    <t xml:space="preserve">Max 40% IKAA </t>
  </si>
  <si>
    <r>
      <t xml:space="preserve">IKAA ≤ 40% total (IKOP + IKAA) </t>
    </r>
    <r>
      <rPr>
        <b/>
        <sz val="11"/>
        <color theme="1"/>
        <rFont val="Calibri"/>
        <family val="2"/>
        <scheme val="minor"/>
      </rPr>
      <t>from private members</t>
    </r>
  </si>
  <si>
    <t xml:space="preserve">Max 20% Non-EU IKOP 
</t>
  </si>
  <si>
    <t xml:space="preserve">Non-EU IKOP  ≤ 20% total IKOP </t>
  </si>
  <si>
    <t>Note:</t>
  </si>
  <si>
    <r>
      <rPr>
        <i/>
        <sz val="11"/>
        <rFont val="Calibri"/>
        <family val="2"/>
        <scheme val="minor"/>
      </rPr>
      <t>Do you have any question on the 45% eligibility threshold or on elements composing the budget table? Please read the IHI guide for applicants -</t>
    </r>
    <r>
      <rPr>
        <i/>
        <sz val="11"/>
        <color theme="10"/>
        <rFont val="Calibri"/>
        <family val="2"/>
        <scheme val="minor"/>
      </rPr>
      <t xml:space="preserve"> </t>
    </r>
    <r>
      <rPr>
        <i/>
        <u/>
        <sz val="11"/>
        <color theme="10"/>
        <rFont val="Calibri"/>
        <family val="2"/>
        <scheme val="minor"/>
      </rPr>
      <t xml:space="preserve">https://www.ihi.europa.eu/sites/default/files/IHI_Guide_for_Applicants.pdf </t>
    </r>
  </si>
  <si>
    <r>
      <t xml:space="preserve">Note: </t>
    </r>
    <r>
      <rPr>
        <i/>
        <sz val="12"/>
        <color theme="1"/>
        <rFont val="Calibri"/>
        <family val="2"/>
      </rPr>
      <t xml:space="preserve">This tab is </t>
    </r>
    <r>
      <rPr>
        <b/>
        <i/>
        <sz val="12"/>
        <color theme="1"/>
        <rFont val="Calibri"/>
        <family val="2"/>
      </rPr>
      <t>compulsory</t>
    </r>
    <r>
      <rPr>
        <i/>
        <sz val="12"/>
        <color theme="1"/>
        <rFont val="Calibri"/>
        <family val="2"/>
      </rPr>
      <t>.</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</si>
  <si>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 xml:space="preserve">Information to specify in proposal </t>
    </r>
    <r>
      <rPr>
        <i/>
        <sz val="11"/>
        <color rgb="FFFF0000"/>
        <rFont val="Calibri"/>
        <family val="2"/>
      </rPr>
      <t>PART B (table 3.1k)</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</si>
  <si>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</si>
  <si>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non-EU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</si>
  <si>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IKAA in this Annex.</t>
    </r>
  </si>
  <si>
    <t>The below table contains IHI specific budget items (IKOP, non-EU IKOP, FC paid and IKAA) that are not reflected in the proposal budget in PART A.</t>
  </si>
  <si>
    <r>
      <rPr>
        <b/>
        <i/>
        <sz val="12"/>
        <color theme="1"/>
        <rFont val="Calibri"/>
        <family val="2"/>
      </rPr>
      <t>All columns</t>
    </r>
    <r>
      <rPr>
        <i/>
        <sz val="12"/>
        <color theme="1"/>
        <rFont val="Calibri"/>
        <family val="2"/>
      </rPr>
      <t xml:space="preserve"> of the table need to be filled-in (not only IKOP, non-EU IKOP, FC paid, IKAA) to provide the total overview of the full proposal budget.</t>
    </r>
  </si>
  <si>
    <r>
      <t xml:space="preserve">For each participant, first select the participant type (column B), then insert values in </t>
    </r>
    <r>
      <rPr>
        <b/>
        <i/>
        <sz val="12"/>
        <color theme="4"/>
        <rFont val="Calibri"/>
        <family val="2"/>
      </rPr>
      <t>blue</t>
    </r>
    <r>
      <rPr>
        <i/>
        <sz val="12"/>
        <color theme="1"/>
        <rFont val="Calibri"/>
        <family val="2"/>
      </rPr>
      <t xml:space="preserve"> cells. </t>
    </r>
    <r>
      <rPr>
        <b/>
        <i/>
        <sz val="12"/>
        <color theme="7"/>
        <rFont val="Calibri"/>
        <family val="2"/>
      </rPr>
      <t>Yellow</t>
    </r>
    <r>
      <rPr>
        <i/>
        <sz val="12"/>
        <color theme="1"/>
        <rFont val="Calibri"/>
        <family val="2"/>
      </rPr>
      <t xml:space="preserve"> cells are calculated automatically and </t>
    </r>
    <r>
      <rPr>
        <b/>
        <i/>
        <sz val="12"/>
        <color theme="6"/>
        <rFont val="Calibri"/>
        <family val="2"/>
      </rPr>
      <t>grey</t>
    </r>
    <r>
      <rPr>
        <i/>
        <sz val="12"/>
        <color theme="1"/>
        <rFont val="Calibri"/>
        <family val="2"/>
      </rPr>
      <t xml:space="preserve"> cells are not applicable.</t>
    </r>
  </si>
  <si>
    <r>
      <rPr>
        <b/>
        <i/>
        <sz val="12"/>
        <color theme="1"/>
        <rFont val="Calibri"/>
        <family val="2"/>
      </rPr>
      <t>Ensure consistency</t>
    </r>
    <r>
      <rPr>
        <i/>
        <sz val="12"/>
        <color theme="1"/>
        <rFont val="Calibri"/>
        <family val="2"/>
      </rPr>
      <t xml:space="preserve"> between values in the below table and in the budget in PART A. In case of discrepancies, data in the proposal budget in PART A shall prevail.</t>
    </r>
  </si>
  <si>
    <r>
      <t xml:space="preserve">Once the table is filled-in, verify that your project proposal reaches the 45% eligibility threshold in </t>
    </r>
    <r>
      <rPr>
        <b/>
        <i/>
        <sz val="12"/>
        <color theme="5"/>
        <rFont val="Calibri"/>
        <family val="2"/>
      </rPr>
      <t>"Check results"</t>
    </r>
    <r>
      <rPr>
        <i/>
        <sz val="12"/>
        <color theme="1"/>
        <rFont val="Calibri"/>
        <family val="2"/>
      </rPr>
      <t xml:space="preserve"> tab.</t>
    </r>
  </si>
  <si>
    <t>Checks :</t>
  </si>
  <si>
    <r>
      <t xml:space="preserve">Participant type 
</t>
    </r>
    <r>
      <rPr>
        <b/>
        <i/>
        <sz val="14"/>
        <color theme="1"/>
        <rFont val="Calibri"/>
        <family val="2"/>
      </rPr>
      <t>(please select)</t>
    </r>
  </si>
  <si>
    <t>Participant legal name</t>
  </si>
  <si>
    <t>Total Eligible costs           (include personnel, purchase, subcontracting, internally invoiced goods and services and 25% indirect costs)</t>
  </si>
  <si>
    <t>Funding Rate</t>
  </si>
  <si>
    <t>Max EU contribution to eligible costs
[Funding rate * Total eligible costs]</t>
  </si>
  <si>
    <t>Requested EU contribution to eligible costs</t>
  </si>
  <si>
    <t>Income generated by the action</t>
  </si>
  <si>
    <t>Financial contributions (FC) RECEIVED</t>
  </si>
  <si>
    <t>Financial contributions (FC) PAID</t>
  </si>
  <si>
    <t>IKOP 
(Total eligible costs - requested EU contribution)</t>
  </si>
  <si>
    <t>Non-EU part of IKOP</t>
  </si>
  <si>
    <t>Own resources</t>
  </si>
  <si>
    <t>Total estimated income = Total eligible costs</t>
  </si>
  <si>
    <t>Non-EU IKOP cannot exceed total IKOP</t>
  </si>
  <si>
    <t>When the above budget table is filled in:</t>
  </si>
  <si>
    <r>
      <rPr>
        <b/>
        <i/>
        <sz val="12"/>
        <color theme="1"/>
        <rFont val="Calibri"/>
        <family val="2"/>
        <scheme val="minor"/>
      </rPr>
      <t>Check the correctness</t>
    </r>
    <r>
      <rPr>
        <i/>
        <sz val="12"/>
        <color theme="1"/>
        <rFont val="Calibri"/>
        <family val="2"/>
        <scheme val="minor"/>
      </rPr>
      <t xml:space="preserve"> of the budget table at the level of each participant in </t>
    </r>
    <r>
      <rPr>
        <b/>
        <i/>
        <sz val="12"/>
        <color theme="1"/>
        <rFont val="Calibri"/>
        <family val="2"/>
        <scheme val="minor"/>
      </rPr>
      <t>columns 'V' and 'W'</t>
    </r>
    <r>
      <rPr>
        <i/>
        <sz val="12"/>
        <color theme="1"/>
        <rFont val="Calibri"/>
        <family val="2"/>
        <scheme val="minor"/>
      </rPr>
      <t xml:space="preserve"> and, if necessary, adapt/correct the data.</t>
    </r>
  </si>
  <si>
    <r>
      <t xml:space="preserve">Go to the </t>
    </r>
    <r>
      <rPr>
        <b/>
        <i/>
        <sz val="12"/>
        <color theme="5"/>
        <rFont val="Calibri"/>
        <family val="2"/>
        <scheme val="minor"/>
      </rPr>
      <t>"Check results"</t>
    </r>
    <r>
      <rPr>
        <i/>
        <sz val="12"/>
        <color theme="1"/>
        <rFont val="Calibri"/>
        <family val="2"/>
        <scheme val="minor"/>
      </rPr>
      <t xml:space="preserve"> tab to check </t>
    </r>
    <r>
      <rPr>
        <b/>
        <i/>
        <sz val="12"/>
        <color theme="1"/>
        <rFont val="Calibri"/>
        <family val="2"/>
        <scheme val="minor"/>
      </rPr>
      <t>if the 45% eligibility threshold is reached</t>
    </r>
    <r>
      <rPr>
        <i/>
        <sz val="12"/>
        <color theme="1"/>
        <rFont val="Calibri"/>
        <family val="2"/>
        <scheme val="minor"/>
      </rPr>
      <t xml:space="preserve"> as well as other relevant thresholds for your full proposal</t>
    </r>
  </si>
  <si>
    <t>and, if necessary, adapt/correct the data in the detailed budget table.</t>
  </si>
  <si>
    <r>
      <t xml:space="preserve">check if your detailed budget reaches the 45% eligibility threshold as well as other relevant thresholds for your project proposal and, if necessary, adapt/correct the data in the </t>
    </r>
    <r>
      <rPr>
        <b/>
        <i/>
        <sz val="11"/>
        <color theme="5"/>
        <rFont val="Calibri"/>
        <family val="2"/>
        <scheme val="minor"/>
      </rPr>
      <t>"Detailed budget"</t>
    </r>
    <r>
      <rPr>
        <i/>
        <sz val="11"/>
        <color theme="1"/>
        <rFont val="Calibri"/>
        <family val="2"/>
        <scheme val="minor"/>
      </rPr>
      <t xml:space="preserve"> tab.</t>
    </r>
  </si>
  <si>
    <r>
      <rPr>
        <b/>
        <u/>
        <sz val="11"/>
        <color rgb="FFFF0000"/>
        <rFont val="Calibri"/>
        <family val="2"/>
        <scheme val="minor"/>
      </rPr>
      <t>MANDATORY</t>
    </r>
    <r>
      <rPr>
        <b/>
        <sz val="11"/>
        <color theme="1"/>
        <rFont val="Calibri"/>
        <family val="2"/>
        <scheme val="minor"/>
      </rPr>
      <t xml:space="preserve"> CHECK
45% ELIGIBILITY CRITERIA</t>
    </r>
  </si>
  <si>
    <t>IHI private member</t>
  </si>
  <si>
    <t>IHI contributing partner</t>
  </si>
  <si>
    <t>Associated partner</t>
  </si>
  <si>
    <t>Beneficiary receiving funding</t>
  </si>
  <si>
    <t xml:space="preserve">The total financial contributions paid equal the total financial contributions received. No action needed. </t>
  </si>
  <si>
    <r>
      <rPr>
        <sz val="11"/>
        <color theme="1"/>
        <rFont val="Arial"/>
        <family val="2"/>
      </rPr>
      <t xml:space="preserve">Total Financial Contributions </t>
    </r>
    <r>
      <rPr>
        <u/>
        <sz val="11"/>
        <color theme="1"/>
        <rFont val="Arial"/>
        <family val="2"/>
      </rPr>
      <t>paid</t>
    </r>
    <r>
      <rPr>
        <sz val="11"/>
        <color theme="1"/>
        <rFont val="Arial"/>
        <family val="2"/>
      </rPr>
      <t xml:space="preserve"> should equal Total Financial Contributions </t>
    </r>
    <r>
      <rPr>
        <u/>
        <sz val="11"/>
        <color theme="1"/>
        <rFont val="Arial"/>
        <family val="2"/>
      </rPr>
      <t>received</t>
    </r>
    <r>
      <rPr>
        <sz val="11"/>
        <color theme="1"/>
        <rFont val="Arial"/>
        <family val="2"/>
      </rPr>
      <t xml:space="preserve"> unless a Financial Contribution is received from a third party external to the consortium (e.g Swiss government). Please double check figures inserted in the budget and correct if necessary.</t>
    </r>
  </si>
  <si>
    <t>Тhe IKAA in your proposal remains under 40%. No action needed.</t>
  </si>
  <si>
    <t>IKAA is limited at overall IHI Programme level. However, in case IKAA in a proposal exceeds 40% of the total in-kind contribution from IHI private members, the concerned IHI private members should inform their relevant association office(s) so that the limitation of 40% IKAA at Programme level can be monitored</t>
  </si>
  <si>
    <t>Your proposal is eligible as it reaches the 45% threshold of total industry contribution. It even reaches 50%, which is the prudent approach IHI recommends.</t>
  </si>
  <si>
    <t>The threshold of 45% is not reached and your proposal is therefore NOT eligible. You need to further increase IKOP, FC paid or IKAA (or a combinaison of those contributions) in order to reach the 45% threshold.</t>
  </si>
  <si>
    <t>Your proposal is eligible as the 45% threshold is reached. However, you could further increase IKOP, FC paid or IKAA (or a combinaison of those contributions) in order to secure 50% and adopt a prudent approach.</t>
  </si>
  <si>
    <t>Non-EU is limited at overall IHI Programme level. However, in case non-EU IKOP in a proposal exceeds 20% of the total IKOP, the concerned IHI private members should inform their relevant association office(s) so that the limitation of 20% non-EU IKOP at Programme level can be monitored</t>
  </si>
  <si>
    <t xml:space="preserve">The non-EU IKOP in your proposal remains under 20%. No action needed. </t>
  </si>
  <si>
    <t>Total estimated income
[columns G+H+I+K+M]</t>
  </si>
  <si>
    <r>
      <rPr>
        <b/>
        <sz val="12"/>
        <color rgb="FF000000"/>
        <rFont val="Calibri"/>
        <family val="2"/>
        <scheme val="minor"/>
      </rPr>
      <t>STEP ①</t>
    </r>
    <r>
      <rPr>
        <sz val="12"/>
        <color rgb="FF000000"/>
        <rFont val="Calibri"/>
        <family val="2"/>
        <scheme val="minor"/>
      </rPr>
      <t>:</t>
    </r>
    <r>
      <rPr>
        <sz val="11"/>
        <color rgb="FF000000"/>
        <rFont val="Calibri"/>
        <family val="2"/>
        <scheme val="minor"/>
      </rPr>
      <t xml:space="preserve">
Read this </t>
    </r>
    <r>
      <rPr>
        <b/>
        <sz val="11"/>
        <color rgb="FF00B050"/>
        <rFont val="Calibri"/>
        <family val="2"/>
        <scheme val="minor"/>
      </rPr>
      <t>"Instructions"</t>
    </r>
    <r>
      <rPr>
        <sz val="11"/>
        <color rgb="FF000000"/>
        <rFont val="Calibri"/>
        <family val="2"/>
        <scheme val="minor"/>
      </rPr>
      <t xml:space="preserve"> tab </t>
    </r>
    <r>
      <rPr>
        <b/>
        <sz val="11"/>
        <color rgb="FF000000"/>
        <rFont val="Calibri"/>
        <family val="2"/>
        <scheme val="minor"/>
      </rPr>
      <t>entirely</t>
    </r>
    <r>
      <rPr>
        <sz val="11"/>
        <color rgb="FF000000"/>
        <rFont val="Calibri"/>
        <family val="2"/>
        <scheme val="minor"/>
      </rPr>
      <t xml:space="preserve"> and make sure you understand the specificities of each budget item by reading the </t>
    </r>
    <r>
      <rPr>
        <b/>
        <sz val="11"/>
        <color rgb="FF000000"/>
        <rFont val="Calibri"/>
        <family val="2"/>
        <scheme val="minor"/>
      </rPr>
      <t>IHI guide for applicants</t>
    </r>
    <r>
      <rPr>
        <sz val="11"/>
        <color rgb="FF000000"/>
        <rFont val="Calibri"/>
        <family val="2"/>
        <scheme val="minor"/>
      </rPr>
      <t xml:space="preserve"> and, in particular, the section on the "Composition of the budget table". The IHI guide for applicants is available here - </t>
    </r>
    <r>
      <rPr>
        <sz val="11"/>
        <color rgb="FF0070C0"/>
        <rFont val="Calibri"/>
        <family val="2"/>
        <scheme val="minor"/>
      </rPr>
      <t>https://www.ihi.europa.eu/sites/default/files/IHI_Guide_for_Applicants.pdf</t>
    </r>
  </si>
  <si>
    <r>
      <rPr>
        <b/>
        <u/>
        <sz val="11"/>
        <color theme="1"/>
        <rFont val="Calibri"/>
        <family val="2"/>
        <scheme val="minor"/>
      </rPr>
      <t xml:space="preserve">&gt; </t>
    </r>
    <r>
      <rPr>
        <b/>
        <i/>
        <u/>
        <sz val="11"/>
        <color theme="1"/>
        <rFont val="Calibri"/>
        <family val="2"/>
        <scheme val="minor"/>
      </rPr>
      <t>IHI private members</t>
    </r>
    <r>
      <rPr>
        <i/>
        <sz val="11"/>
        <color theme="1"/>
        <rFont val="Calibri"/>
        <family val="2"/>
        <scheme val="minor"/>
      </rPr>
      <t xml:space="preserve">: 
</t>
    </r>
    <r>
      <rPr>
        <sz val="11"/>
        <color theme="1"/>
        <rFont val="Calibri"/>
        <family val="2"/>
        <scheme val="minor"/>
      </rPr>
      <t>Entities that are trade associations and members of IHI JU (EFPIA including Vaccines Europe, EuropaBio, COCIR, MedTech Europe), members of those associations or affiliated entities of either. They contribute IKOP/FC/IKAA to the project. 
In two-stage Calls, IHI private members are normally</t>
    </r>
    <r>
      <rPr>
        <b/>
        <sz val="11"/>
        <color theme="1"/>
        <rFont val="Calibri"/>
        <family val="2"/>
        <scheme val="minor"/>
      </rPr>
      <t xml:space="preserve"> pre-identified</t>
    </r>
    <r>
      <rPr>
        <sz val="11"/>
        <color theme="1"/>
        <rFont val="Calibri"/>
        <family val="2"/>
        <scheme val="minor"/>
      </rPr>
      <t xml:space="preserve"> in the topic, so they are </t>
    </r>
    <r>
      <rPr>
        <b/>
        <sz val="11"/>
        <color theme="1"/>
        <rFont val="Calibri"/>
        <family val="2"/>
        <scheme val="minor"/>
      </rPr>
      <t>not eligible for funding</t>
    </r>
    <r>
      <rPr>
        <sz val="11"/>
        <color theme="1"/>
        <rFont val="Calibri"/>
        <family val="2"/>
        <scheme val="minor"/>
      </rPr>
      <t>. Only private members that are not pre-identified in the specific topic may potentially request funding (if they fulfil the eligibility criteria to receive funding).  IHI private members (both constituent and affiliated entities) always have to be specified as IHI private members in this Annex, even if they may plan, if the project is selected, to participate as associated partner (see section on Associated Partner of the guide for applicant).</t>
    </r>
  </si>
  <si>
    <t>Should you experience any difficulties with the use of this Annex, please contact infodesk@ihi.europa.eu</t>
  </si>
  <si>
    <r>
      <rPr>
        <i/>
        <u/>
        <sz val="12"/>
        <color theme="1"/>
        <rFont val="Calibri"/>
        <family val="2"/>
        <scheme val="minor"/>
      </rPr>
      <t>Note:</t>
    </r>
    <r>
      <rPr>
        <b/>
        <i/>
        <sz val="12"/>
        <color theme="1"/>
        <rFont val="Calibri"/>
        <family val="2"/>
        <scheme val="minor"/>
      </rPr>
      <t xml:space="preserve"> </t>
    </r>
    <r>
      <rPr>
        <i/>
        <sz val="12"/>
        <color theme="1"/>
        <rFont val="Calibri"/>
        <family val="2"/>
        <scheme val="minor"/>
      </rPr>
      <t>This tab is</t>
    </r>
    <r>
      <rPr>
        <b/>
        <i/>
        <sz val="12"/>
        <color theme="1"/>
        <rFont val="Calibri"/>
        <family val="2"/>
        <scheme val="minor"/>
      </rPr>
      <t xml:space="preserve"> optional.</t>
    </r>
    <r>
      <rPr>
        <i/>
        <sz val="12"/>
        <color theme="1"/>
        <rFont val="Calibri"/>
        <family val="2"/>
        <scheme val="minor"/>
      </rPr>
      <t xml:space="preserve">
Use this simplified budget table</t>
    </r>
    <r>
      <rPr>
        <b/>
        <i/>
        <sz val="12"/>
        <color theme="1"/>
        <rFont val="Calibri"/>
        <family val="2"/>
        <scheme val="minor"/>
      </rPr>
      <t xml:space="preserve"> if you want to test different budget scenarios </t>
    </r>
    <r>
      <rPr>
        <i/>
        <sz val="12"/>
        <color theme="1"/>
        <rFont val="Calibri"/>
        <family val="2"/>
        <scheme val="minor"/>
      </rPr>
      <t xml:space="preserve">and verify the impact on the 45% eligibility threshold. 
</t>
    </r>
    <r>
      <rPr>
        <b/>
        <i/>
        <u/>
        <sz val="12"/>
        <color theme="1"/>
        <rFont val="Calibri"/>
        <family val="2"/>
        <scheme val="minor"/>
      </rPr>
      <t>First read</t>
    </r>
    <r>
      <rPr>
        <i/>
        <sz val="12"/>
        <color theme="1"/>
        <rFont val="Calibri"/>
        <family val="2"/>
        <scheme val="minor"/>
      </rPr>
      <t xml:space="preserve"> the </t>
    </r>
    <r>
      <rPr>
        <b/>
        <i/>
        <sz val="12"/>
        <color rgb="FF00B050"/>
        <rFont val="Calibri"/>
        <family val="2"/>
        <scheme val="minor"/>
      </rPr>
      <t>"Instructions"</t>
    </r>
    <r>
      <rPr>
        <i/>
        <sz val="12"/>
        <color theme="1"/>
        <rFont val="Calibri"/>
        <family val="2"/>
        <scheme val="minor"/>
      </rPr>
      <t xml:space="preserve"> tab before filling in the below budget table. Values need to be inserted in </t>
    </r>
    <r>
      <rPr>
        <b/>
        <i/>
        <sz val="12"/>
        <color theme="4"/>
        <rFont val="Calibri"/>
        <family val="2"/>
        <scheme val="minor"/>
      </rPr>
      <t>blue</t>
    </r>
    <r>
      <rPr>
        <i/>
        <sz val="12"/>
        <color theme="1"/>
        <rFont val="Calibri"/>
        <family val="2"/>
        <scheme val="minor"/>
      </rPr>
      <t xml:space="preserve"> cells only. </t>
    </r>
    <r>
      <rPr>
        <b/>
        <i/>
        <sz val="12"/>
        <color theme="7"/>
        <rFont val="Calibri"/>
        <family val="2"/>
        <scheme val="minor"/>
      </rPr>
      <t>Yellow</t>
    </r>
    <r>
      <rPr>
        <i/>
        <sz val="12"/>
        <color theme="1"/>
        <rFont val="Calibri"/>
        <family val="2"/>
        <scheme val="minor"/>
      </rPr>
      <t xml:space="preserve"> cells are calculated automatically and</t>
    </r>
    <r>
      <rPr>
        <b/>
        <i/>
        <sz val="12"/>
        <color theme="6"/>
        <rFont val="Calibri"/>
        <family val="2"/>
        <scheme val="minor"/>
      </rPr>
      <t xml:space="preserve"> grey</t>
    </r>
    <r>
      <rPr>
        <i/>
        <sz val="12"/>
        <color theme="1"/>
        <rFont val="Calibri"/>
        <family val="2"/>
        <scheme val="minor"/>
      </rPr>
      <t xml:space="preserve"> cells are not applicable.
The budget table contains one row per type of participant (excluding associated partners). Each row should reflect totals, i.e the sum of costs/contributions by participant type.  </t>
    </r>
  </si>
  <si>
    <r>
      <rPr>
        <sz val="12"/>
        <rFont val="Calibri"/>
        <family val="2"/>
      </rPr>
      <t>First read t</t>
    </r>
    <r>
      <rPr>
        <sz val="12"/>
        <color theme="1"/>
        <rFont val="Calibri"/>
        <family val="2"/>
      </rPr>
      <t>he</t>
    </r>
    <r>
      <rPr>
        <i/>
        <sz val="12"/>
        <color theme="1"/>
        <rFont val="Calibri"/>
        <family val="2"/>
      </rPr>
      <t xml:space="preserve"> </t>
    </r>
    <r>
      <rPr>
        <b/>
        <i/>
        <sz val="12"/>
        <color rgb="FF00B050"/>
        <rFont val="Calibri"/>
        <family val="2"/>
      </rPr>
      <t>“Instructions”</t>
    </r>
    <r>
      <rPr>
        <i/>
        <sz val="12"/>
        <color theme="1"/>
        <rFont val="Calibri"/>
        <family val="2"/>
      </rPr>
      <t xml:space="preserve"> tab before filling in the below budget table. </t>
    </r>
  </si>
  <si>
    <r>
      <rPr>
        <b/>
        <i/>
        <u/>
        <sz val="11"/>
        <color theme="1"/>
        <rFont val="Calibri"/>
        <family val="2"/>
        <scheme val="minor"/>
      </rPr>
      <t>&gt; IHI contributing partners</t>
    </r>
    <r>
      <rPr>
        <i/>
        <sz val="11"/>
        <color theme="1"/>
        <rFont val="Calibri"/>
        <family val="2"/>
        <scheme val="minor"/>
      </rPr>
      <t xml:space="preserve">: 
</t>
    </r>
    <r>
      <rPr>
        <sz val="11"/>
        <color theme="1"/>
        <rFont val="Calibri"/>
        <family val="2"/>
        <scheme val="minor"/>
      </rPr>
      <t xml:space="preserve">Entities that want to contribute to the IHI JU objectives without becoming a full member can apply to become a contributing partner and commit a certain contribution to a certain project/topic. The application must be sent via a ‘letter of endorsement’ to the IHI Governing Board before the proposal submission deadline. More information about contributing partners can be found here - </t>
    </r>
    <r>
      <rPr>
        <sz val="11"/>
        <color rgb="FF0070C0"/>
        <rFont val="Calibri"/>
        <family val="2"/>
        <scheme val="minor"/>
      </rPr>
      <t>https://www.ihi.europa.eu/shape-our-future-research/become-contributing-partner</t>
    </r>
    <r>
      <rPr>
        <sz val="11"/>
        <color theme="1"/>
        <rFont val="Calibri"/>
        <family val="2"/>
        <scheme val="minor"/>
      </rPr>
      <t xml:space="preserve">
They contribute IKOP and/or FC to the project (but not IKAA).
In two-stage Calls, IHI contributing partners are normally </t>
    </r>
    <r>
      <rPr>
        <b/>
        <sz val="11"/>
        <color theme="1"/>
        <rFont val="Calibri"/>
        <family val="2"/>
        <scheme val="minor"/>
      </rPr>
      <t>pre-identified</t>
    </r>
    <r>
      <rPr>
        <sz val="11"/>
        <color theme="1"/>
        <rFont val="Calibri"/>
        <family val="2"/>
        <scheme val="minor"/>
      </rPr>
      <t xml:space="preserve"> in the topic, so they are </t>
    </r>
    <r>
      <rPr>
        <b/>
        <sz val="11"/>
        <color theme="1"/>
        <rFont val="Calibri"/>
        <family val="2"/>
        <scheme val="minor"/>
      </rPr>
      <t>not eligible for funding</t>
    </r>
    <r>
      <rPr>
        <sz val="11"/>
        <color theme="1"/>
        <rFont val="Calibri"/>
        <family val="2"/>
        <scheme val="minor"/>
      </rPr>
      <t xml:space="preserve">. Only contributing partners that are not pre-identified in the specific topic may potentially request funding (if they fulfil the eligibility criteria to receive funding). IHI contributing partners (both constituent and affiliated entities) always have to be specified as IHI contributing partners in this Annex, even if they may plan, if the project is selected, to participate as associated partner (see section on Associated Partner of the guide for applicant). </t>
    </r>
  </si>
  <si>
    <r>
      <rPr>
        <b/>
        <i/>
        <u/>
        <sz val="11"/>
        <color theme="1"/>
        <rFont val="Calibri"/>
        <family val="2"/>
        <scheme val="minor"/>
      </rPr>
      <t>&gt; Associated partners</t>
    </r>
    <r>
      <rPr>
        <sz val="11"/>
        <color theme="1"/>
        <rFont val="Calibri"/>
        <family val="2"/>
        <scheme val="minor"/>
      </rPr>
      <t>: 
Entities that implement action tasks but without requesting EU funding, nor contributing any in-kind contributions. They also do not sign the grant agrement. The costs of those entities (e.g. US entities) can be covered by their own resources and/or by financial contributions received from third parties. NB: In light of what instructed in the sections above, please do not label as associated partner those entities that are either IHI private members or IHI contributing partners that wish to become associated partner at project stage (i.e. if a proposal is selected for funding). This should be done during the Grant preparation but not at proposal stage.</t>
    </r>
  </si>
  <si>
    <t xml:space="preserve"> </t>
  </si>
  <si>
    <r>
      <t xml:space="preserve">Additional activities are </t>
    </r>
    <r>
      <rPr>
        <b/>
        <sz val="11"/>
        <color theme="1"/>
        <rFont val="Calibri"/>
        <family val="2"/>
        <scheme val="minor"/>
      </rPr>
      <t>not project tasks</t>
    </r>
    <r>
      <rPr>
        <sz val="11"/>
        <color theme="1"/>
        <rFont val="Calibri"/>
        <family val="2"/>
        <scheme val="minor"/>
      </rPr>
      <t xml:space="preserve"> (i.e. not IKOP) and must fulfill some conditions (see IKAA guidelines available on IHI website). </t>
    </r>
  </si>
  <si>
    <r>
      <t xml:space="preserve">Swiss entities are </t>
    </r>
    <r>
      <rPr>
        <b/>
        <sz val="11"/>
        <color theme="1"/>
        <rFont val="Calibri"/>
        <family val="2"/>
        <scheme val="minor"/>
      </rPr>
      <t>not eligible</t>
    </r>
    <r>
      <rPr>
        <sz val="11"/>
        <color theme="1"/>
        <rFont val="Calibri"/>
        <family val="2"/>
        <scheme val="minor"/>
      </rPr>
      <t xml:space="preserve"> for receiving funding  (EU requested funding must be zero). They should participate as </t>
    </r>
    <r>
      <rPr>
        <b/>
        <sz val="11"/>
        <color theme="1"/>
        <rFont val="Calibri"/>
        <family val="2"/>
        <scheme val="minor"/>
      </rPr>
      <t>associated partner</t>
    </r>
    <r>
      <rPr>
        <sz val="11"/>
        <color theme="1"/>
        <rFont val="Calibri"/>
        <family val="2"/>
        <scheme val="minor"/>
      </rPr>
      <t xml:space="preserve"> (if not an IHI private member or contributing partner).</t>
    </r>
  </si>
  <si>
    <r>
      <t xml:space="preserve">If an organisation is an IHI private member or a contributing partner and it incurs costs in Switzerland, its IKOP should be considered </t>
    </r>
    <r>
      <rPr>
        <b/>
        <sz val="11"/>
        <color theme="1"/>
        <rFont val="Calibri"/>
        <family val="2"/>
        <scheme val="minor"/>
      </rPr>
      <t>Non-EU</t>
    </r>
    <r>
      <rPr>
        <sz val="11"/>
        <color theme="1"/>
        <rFont val="Calibri"/>
        <family val="2"/>
        <scheme val="minor"/>
      </rPr>
      <t xml:space="preserve"> IKOP.</t>
    </r>
  </si>
  <si>
    <t>UK entities are not eligible for receiving EU funding in IHI call 4. 
UK entities identified in the proposal as beneficiaries requesting EU funding will need to change their participation to Associated partner during the grant preparation phase, if the proposal is selected, and should secure funding from the UK government (UKRI). 
Costs incurred by IHI private members or contributing partners to carry out project activities in the UK are considered 'Non-EU' IKOP for the whole duration of the project even if incurred after January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</si>
</sst>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164" formatCode="_ * #,##0.00_ ;_ * \-#,##0.00_ ;_ * &quot;-&quot;??_ ;_ @_ "/>
    <numFmt numFmtId="165" formatCode="_ [$€-413]\ * #,##0.00_ ;_ [$€-413]\ * \-#,##0.00_ ;_ [$€-413]\ * &quot;-&quot;??_ ;_ @_ "/>
    <numFmt numFmtId="166" formatCode="&quot;€&quot;#,##0"/>
    <numFmt numFmtId="167" formatCode="&quot;€&quot;#,##0.00"/>
  </numFmts>
  <fonts count="79"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b/>
      <sz val="11"/>
      <color theme="1"/>
      <name val="Calibri"/>
      <family val="2"/>
      <scheme val="minor"/>
    </font>
    <font>
      <i/>
      <u/>
      <sz val="11"/>
      <color theme="1"/>
      <name val="Calibri"/>
      <family val="2"/>
    </font>
    <font>
      <sz val="11"/>
      <color rgb="FFFF0000"/>
      <name val="Calibri"/>
      <family val="2"/>
      <scheme val="minor"/>
    </font>
    <font>
      <sz val="11"/>
      <color rgb="FF0070C0"/>
      <name val="Calibri"/>
      <family val="2"/>
      <scheme val="minor"/>
    </font>
    <font>
      <b/>
      <sz val="11"/>
      <color theme="5"/>
      <name val="Calibri"/>
      <family val="2"/>
      <scheme val="minor"/>
    </font>
    <font>
      <b/>
      <sz val="11"/>
      <color theme="7" tint="0.39997558519241921"/>
      <name val="Calibri"/>
      <family val="2"/>
      <scheme val="minor"/>
    </font>
    <font>
      <b/>
      <sz val="11"/>
      <color theme="0" tint="-0.34998626667073579"/>
      <name val="Calibri"/>
      <family val="2"/>
      <scheme val="minor"/>
    </font>
    <font>
      <sz val="11"/>
      <color theme="5"/>
      <name val="Calibri"/>
      <family val="2"/>
      <scheme val="minor"/>
    </font>
    <font>
      <u/>
      <sz val="11"/>
      <color theme="1"/>
      <name val="Arial"/>
      <family val="2"/>
    </font>
    <font>
      <u/>
      <sz val="11"/>
      <color theme="10"/>
      <name val="Calibri"/>
      <family val="2"/>
      <scheme val="minor"/>
    </font>
    <font>
      <b/>
      <u/>
      <sz val="11"/>
      <color rgb="FFFF0000"/>
      <name val="Calibri"/>
      <family val="2"/>
      <scheme val="minor"/>
    </font>
    <font>
      <b/>
      <u/>
      <sz val="11"/>
      <color theme="1"/>
      <name val="Calibri"/>
      <family val="2"/>
      <scheme val="minor"/>
    </font>
    <font>
      <sz val="12"/>
      <color theme="1"/>
      <name val="Calibri"/>
      <family val="2"/>
      <scheme val="minor"/>
    </font>
    <font>
      <sz val="11"/>
      <color theme="4"/>
      <name val="Calibri"/>
      <family val="2"/>
      <scheme val="minor"/>
    </font>
    <font>
      <sz val="10"/>
      <color theme="1"/>
      <name val="Arial"/>
      <family val="2"/>
    </font>
    <font>
      <sz val="11"/>
      <color rgb="FF000000"/>
      <name val="Calibri"/>
      <family val="2"/>
      <scheme val="minor"/>
    </font>
    <font>
      <b/>
      <sz val="11"/>
      <color rgb="FF000000"/>
      <name val="Calibri"/>
      <family val="2"/>
      <scheme val="minor"/>
    </font>
    <font>
      <b/>
      <i/>
      <u/>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i/>
      <u/>
      <sz val="12"/>
      <color theme="1"/>
      <name val="Calibri"/>
      <family val="2"/>
    </font>
    <font>
      <i/>
      <sz val="11"/>
      <color theme="1"/>
      <name val="Calibri"/>
      <family val="2"/>
    </font>
    <font>
      <i/>
      <sz val="11"/>
      <color rgb="FFFF0000"/>
      <name val="Calibri"/>
      <family val="2"/>
    </font>
    <font>
      <sz val="11"/>
      <color rgb="FFFF0000"/>
      <name val="Calibri"/>
      <family val="2"/>
    </font>
    <font>
      <b/>
      <sz val="11"/>
      <color rgb="FFFF0000"/>
      <name val="Calibri"/>
      <family val="2"/>
      <scheme val="minor"/>
    </font>
    <font>
      <b/>
      <sz val="12"/>
      <color theme="1"/>
      <name val="Calibri"/>
      <family val="2"/>
    </font>
    <font>
      <i/>
      <sz val="12"/>
      <color theme="1"/>
      <name val="Calibri"/>
      <family val="2"/>
      <scheme val="minor"/>
    </font>
    <font>
      <i/>
      <u/>
      <sz val="12"/>
      <color theme="1"/>
      <name val="Calibri"/>
      <family val="2"/>
      <scheme val="minor"/>
    </font>
    <font>
      <b/>
      <i/>
      <sz val="12"/>
      <color theme="5"/>
      <name val="Calibri"/>
      <family val="2"/>
      <scheme val="minor"/>
    </font>
    <font>
      <b/>
      <i/>
      <sz val="12"/>
      <color theme="4"/>
      <name val="Calibri"/>
      <family val="2"/>
      <scheme val="minor"/>
    </font>
    <font>
      <b/>
      <i/>
      <sz val="12"/>
      <color theme="7"/>
      <name val="Calibri"/>
      <family val="2"/>
      <scheme val="minor"/>
    </font>
    <font>
      <b/>
      <i/>
      <sz val="12"/>
      <color theme="6"/>
      <name val="Calibri"/>
      <family val="2"/>
      <scheme val="minor"/>
    </font>
    <font>
      <sz val="11"/>
      <color theme="1"/>
      <name val="Calibri"/>
      <family val="2"/>
    </font>
    <font>
      <i/>
      <u/>
      <sz val="11"/>
      <color theme="10"/>
      <name val="Calibri"/>
      <family val="2"/>
      <scheme val="minor"/>
    </font>
    <font>
      <i/>
      <sz val="11"/>
      <name val="Calibri"/>
      <family val="2"/>
      <scheme val="minor"/>
    </font>
    <font>
      <i/>
      <sz val="11"/>
      <color theme="10"/>
      <name val="Calibri"/>
      <family val="2"/>
      <scheme val="minor"/>
    </font>
    <font>
      <b/>
      <i/>
      <sz val="11"/>
      <color theme="1"/>
      <name val="Calibri"/>
      <family val="2"/>
    </font>
    <font>
      <b/>
      <sz val="14"/>
      <name val="Calibri"/>
      <family val="2"/>
    </font>
    <font>
      <b/>
      <sz val="11"/>
      <color theme="1"/>
      <name val="Calibri"/>
      <family val="2"/>
    </font>
    <font>
      <b/>
      <sz val="14"/>
      <color theme="1"/>
      <name val="Calibri"/>
      <family val="2"/>
    </font>
    <font>
      <b/>
      <i/>
      <sz val="14"/>
      <color theme="1"/>
      <name val="Calibri"/>
      <family val="2"/>
    </font>
    <font>
      <sz val="14"/>
      <name val="Calibri"/>
      <family val="2"/>
    </font>
    <font>
      <b/>
      <sz val="13"/>
      <color theme="1"/>
      <name val="Calibri"/>
      <family val="2"/>
      <scheme val="minor"/>
    </font>
    <font>
      <b/>
      <u/>
      <sz val="12"/>
      <color theme="1"/>
      <name val="Calibri"/>
      <family val="2"/>
      <scheme val="minor"/>
    </font>
    <font>
      <u/>
      <sz val="12"/>
      <color theme="1"/>
      <name val="Calibri"/>
      <family val="2"/>
      <scheme val="minor"/>
    </font>
    <font>
      <i/>
      <sz val="12"/>
      <color theme="1"/>
      <name val="Calibri"/>
      <family val="2"/>
    </font>
    <font>
      <b/>
      <i/>
      <sz val="12"/>
      <color theme="4"/>
      <name val="Calibri"/>
      <family val="2"/>
    </font>
    <font>
      <b/>
      <i/>
      <sz val="12"/>
      <color theme="5"/>
      <name val="Calibri"/>
      <family val="2"/>
    </font>
    <font>
      <b/>
      <i/>
      <sz val="12"/>
      <color theme="7"/>
      <name val="Calibri"/>
      <family val="2"/>
    </font>
    <font>
      <sz val="10"/>
      <color rgb="FFFF0000"/>
      <name val="Arial"/>
      <family val="2"/>
    </font>
    <font>
      <b/>
      <sz val="10"/>
      <color rgb="FFFF0000"/>
      <name val="Arial"/>
      <family val="2"/>
    </font>
    <font>
      <b/>
      <i/>
      <sz val="11"/>
      <color theme="5"/>
      <name val="Calibri"/>
      <family val="2"/>
      <scheme val="minor"/>
    </font>
    <font>
      <b/>
      <i/>
      <sz val="12"/>
      <color theme="1"/>
      <name val="Calibri"/>
      <family val="2"/>
      <scheme val="minor"/>
    </font>
    <font>
      <b/>
      <i/>
      <u/>
      <sz val="12"/>
      <color theme="1"/>
      <name val="Calibri"/>
      <family val="2"/>
      <scheme val="minor"/>
    </font>
    <font>
      <b/>
      <i/>
      <sz val="12"/>
      <color theme="1"/>
      <name val="Calibri"/>
      <family val="2"/>
    </font>
    <font>
      <b/>
      <i/>
      <sz val="12"/>
      <color theme="6"/>
      <name val="Calibri"/>
      <family val="2"/>
    </font>
    <font>
      <b/>
      <sz val="13"/>
      <name val="Calibri"/>
      <family val="2"/>
      <scheme val="minor"/>
    </font>
    <font>
      <u/>
      <sz val="11"/>
      <color rgb="FFFF0000"/>
      <name val="Calibri"/>
      <family val="2"/>
      <scheme val="minor"/>
    </font>
    <font>
      <u/>
      <sz val="11"/>
      <color theme="1"/>
      <name val="Calibri"/>
      <family val="2"/>
      <scheme val="minor"/>
    </font>
    <font>
      <b/>
      <sz val="12"/>
      <color rgb="FF000000"/>
      <name val="Calibri"/>
      <family val="2"/>
    </font>
    <font>
      <b/>
      <sz val="11"/>
      <color rgb="FF000000"/>
      <name val="Calibri"/>
      <family val="2"/>
    </font>
    <font>
      <sz val="11"/>
      <color rgb="FF000000"/>
      <name val="Calibri"/>
      <family val="2"/>
    </font>
    <font>
      <b/>
      <sz val="11"/>
      <color rgb="FFED7D31"/>
      <name val="Calibri"/>
      <family val="2"/>
    </font>
    <font>
      <u/>
      <sz val="11"/>
      <color rgb="FF000000"/>
      <name val="Calibri"/>
      <family val="2"/>
    </font>
    <font>
      <sz val="11"/>
      <name val="Calibri"/>
      <family val="2"/>
      <scheme val="minor"/>
    </font>
    <font>
      <b/>
      <sz val="11"/>
      <name val="Calibri"/>
      <family val="2"/>
      <scheme val="minor"/>
    </font>
    <font>
      <u/>
      <sz val="11"/>
      <name val="Calibri"/>
      <family val="2"/>
      <scheme val="minor"/>
    </font>
    <font>
      <sz val="12"/>
      <color theme="1"/>
      <name val="Calibri"/>
      <family val="2"/>
    </font>
    <font>
      <sz val="12"/>
      <name val="Calibri"/>
      <family val="2"/>
    </font>
    <font>
      <b/>
      <sz val="11"/>
      <color rgb="FF5B9BD5"/>
      <name val="Calibri"/>
      <family val="2"/>
      <scheme val="minor"/>
    </font>
    <font>
      <b/>
      <sz val="11"/>
      <color theme="5"/>
      <name val="Calibri"/>
      <family val="2"/>
    </font>
    <font>
      <b/>
      <sz val="11"/>
      <color rgb="FF00B050"/>
      <name val="Calibri"/>
      <family val="2"/>
      <scheme val="minor"/>
    </font>
    <font>
      <b/>
      <i/>
      <sz val="12"/>
      <color rgb="FF00B050"/>
      <name val="Calibri"/>
      <family val="2"/>
      <scheme val="minor"/>
    </font>
    <font>
      <b/>
      <i/>
      <sz val="12"/>
      <color rgb="FF00B050"/>
      <name val="Calibri"/>
      <family val="2"/>
    </font>
  </fonts>
  <fills count="13">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theme="9" tint="0.39997558519241921"/>
        <bgColor indexed="64"/>
      </patternFill>
    </fill>
    <fill>
      <patternFill patternType="solid">
        <fgColor theme="7"/>
        <bgColor indexed="64"/>
      </patternFill>
    </fill>
    <fill>
      <patternFill patternType="solid">
        <fgColor rgb="FF5B9BD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s>
  <borders count="3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0" fillId="0" borderId="0" xfId="0" applyAlignment="1">
      <alignment wrapText="1"/>
    </xf>
    <xf numFmtId="5" fontId="0" fillId="0" borderId="0" xfId="0" applyNumberFormat="1"/>
    <xf numFmtId="0" fontId="6" fillId="0" borderId="0" xfId="0" applyFont="1" applyAlignment="1">
      <alignment wrapText="1"/>
    </xf>
    <xf numFmtId="0" fontId="0" fillId="0" borderId="2" xfId="0" applyBorder="1" applyAlignment="1">
      <alignment vertical="top" wrapText="1"/>
    </xf>
    <xf numFmtId="10" fontId="0" fillId="7" borderId="2" xfId="2" applyNumberFormat="1" applyFont="1" applyFill="1" applyBorder="1" applyAlignment="1">
      <alignment vertical="top" wrapText="1"/>
    </xf>
    <xf numFmtId="0" fontId="0" fillId="0" borderId="0" xfId="0" applyProtection="1">
      <protection locked="0"/>
    </xf>
    <xf numFmtId="0" fontId="0" fillId="0" borderId="0" xfId="0" applyAlignment="1" applyProtection="1">
      <alignment wrapText="1"/>
      <protection locked="0"/>
    </xf>
    <xf numFmtId="0" fontId="0" fillId="0" borderId="0" xfId="0" quotePrefix="1" applyProtection="1">
      <protection locked="0"/>
    </xf>
    <xf numFmtId="5" fontId="0" fillId="0" borderId="2" xfId="0" applyNumberFormat="1" applyBorder="1" applyAlignment="1">
      <alignment vertical="top" wrapText="1"/>
    </xf>
    <xf numFmtId="10" fontId="0" fillId="0" borderId="2" xfId="2" applyNumberFormat="1" applyFont="1" applyFill="1" applyBorder="1" applyAlignment="1">
      <alignment vertical="top" wrapText="1"/>
    </xf>
    <xf numFmtId="0" fontId="4" fillId="3" borderId="0" xfId="0" applyFont="1" applyFill="1" applyAlignment="1">
      <alignment vertical="top" wrapText="1"/>
    </xf>
    <xf numFmtId="0" fontId="18" fillId="0" borderId="0" xfId="0" applyFont="1"/>
    <xf numFmtId="0" fontId="19" fillId="0" borderId="0" xfId="0" applyFont="1" applyAlignment="1">
      <alignment horizontal="left" vertical="top" wrapText="1"/>
    </xf>
    <xf numFmtId="0" fontId="0" fillId="0" borderId="0" xfId="0" applyAlignment="1">
      <alignment horizontal="left" vertical="top" wrapText="1"/>
    </xf>
    <xf numFmtId="0" fontId="0" fillId="5" borderId="0" xfId="0" applyFill="1" applyAlignment="1">
      <alignment horizontal="center" vertical="top" wrapText="1"/>
    </xf>
    <xf numFmtId="0" fontId="0" fillId="0" borderId="0" xfId="0" applyAlignment="1">
      <alignment vertical="top" wrapText="1"/>
    </xf>
    <xf numFmtId="0" fontId="22" fillId="5" borderId="0" xfId="0" applyFont="1" applyFill="1" applyAlignment="1">
      <alignment horizontal="center" vertical="top" wrapText="1"/>
    </xf>
    <xf numFmtId="0" fontId="0" fillId="10" borderId="0" xfId="0" applyFill="1" applyAlignment="1">
      <alignment horizontal="left" vertical="top" wrapText="1"/>
    </xf>
    <xf numFmtId="0" fontId="4" fillId="3" borderId="9"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0" fillId="0" borderId="20" xfId="0" applyBorder="1" applyAlignment="1">
      <alignment vertical="top" wrapText="1"/>
    </xf>
    <xf numFmtId="0" fontId="0" fillId="0" borderId="7" xfId="0" applyBorder="1" applyAlignment="1">
      <alignment vertical="top" wrapText="1"/>
    </xf>
    <xf numFmtId="10" fontId="0" fillId="0" borderId="7" xfId="2" applyNumberFormat="1" applyFont="1" applyFill="1" applyBorder="1" applyAlignment="1">
      <alignment vertical="top" wrapText="1"/>
    </xf>
    <xf numFmtId="0" fontId="0" fillId="0" borderId="12" xfId="0" applyBorder="1" applyAlignment="1">
      <alignment vertical="top" wrapText="1"/>
    </xf>
    <xf numFmtId="5" fontId="6" fillId="0" borderId="0" xfId="0" applyNumberFormat="1" applyFont="1" applyAlignment="1">
      <alignment wrapText="1"/>
    </xf>
    <xf numFmtId="5" fontId="29" fillId="0" borderId="0" xfId="0" applyNumberFormat="1" applyFont="1" applyAlignment="1">
      <alignment wrapText="1"/>
    </xf>
    <xf numFmtId="10" fontId="0" fillId="7" borderId="2" xfId="2" applyNumberFormat="1" applyFont="1" applyFill="1" applyBorder="1" applyAlignment="1" applyProtection="1">
      <alignment vertical="top" wrapText="1"/>
    </xf>
    <xf numFmtId="10" fontId="0" fillId="0" borderId="2" xfId="2" applyNumberFormat="1" applyFont="1" applyBorder="1" applyAlignment="1" applyProtection="1">
      <alignment vertical="top" wrapText="1"/>
    </xf>
    <xf numFmtId="10" fontId="0" fillId="0" borderId="7" xfId="2" applyNumberFormat="1" applyFont="1" applyBorder="1" applyAlignment="1" applyProtection="1">
      <alignment vertical="top" wrapText="1"/>
    </xf>
    <xf numFmtId="5" fontId="0" fillId="6" borderId="1" xfId="0" applyNumberFormat="1" applyFill="1" applyBorder="1" applyProtection="1">
      <protection locked="0"/>
    </xf>
    <xf numFmtId="5" fontId="0" fillId="6" borderId="2" xfId="0" applyNumberFormat="1" applyFill="1" applyBorder="1" applyProtection="1">
      <protection locked="0"/>
    </xf>
    <xf numFmtId="5" fontId="0" fillId="6" borderId="13" xfId="0" applyNumberFormat="1" applyFill="1" applyBorder="1" applyProtection="1">
      <protection locked="0"/>
    </xf>
    <xf numFmtId="5" fontId="0" fillId="6" borderId="7" xfId="0" applyNumberFormat="1" applyFill="1" applyBorder="1" applyProtection="1">
      <protection locked="0"/>
    </xf>
    <xf numFmtId="0" fontId="2" fillId="0" borderId="0" xfId="0" applyFont="1"/>
    <xf numFmtId="0" fontId="5" fillId="11" borderId="0" xfId="0" applyFont="1" applyFill="1" applyAlignment="1" applyProtection="1">
      <alignment horizontal="left"/>
      <protection locked="0"/>
    </xf>
    <xf numFmtId="0" fontId="0" fillId="11" borderId="0" xfId="0" applyFill="1"/>
    <xf numFmtId="0" fontId="37" fillId="11" borderId="0" xfId="0" applyFont="1" applyFill="1"/>
    <xf numFmtId="0" fontId="0" fillId="11" borderId="0" xfId="0" applyFill="1" applyProtection="1">
      <protection locked="0"/>
    </xf>
    <xf numFmtId="0" fontId="25" fillId="11" borderId="0" xfId="0" applyFont="1" applyFill="1" applyAlignment="1">
      <alignment horizontal="left"/>
    </xf>
    <xf numFmtId="0" fontId="37" fillId="0" borderId="0" xfId="0" applyFont="1"/>
    <xf numFmtId="166" fontId="37" fillId="0" borderId="0" xfId="0" applyNumberFormat="1" applyFont="1"/>
    <xf numFmtId="0" fontId="37" fillId="0" borderId="4" xfId="0" applyFont="1" applyBorder="1"/>
    <xf numFmtId="0" fontId="26" fillId="11" borderId="0" xfId="0" applyFont="1" applyFill="1" applyAlignment="1">
      <alignment horizontal="left"/>
    </xf>
    <xf numFmtId="5" fontId="37" fillId="6" borderId="2" xfId="0" applyNumberFormat="1" applyFont="1" applyFill="1" applyBorder="1" applyAlignment="1" applyProtection="1">
      <alignment horizontal="center"/>
      <protection locked="0"/>
    </xf>
    <xf numFmtId="167" fontId="37" fillId="2" borderId="2" xfId="0" applyNumberFormat="1" applyFont="1" applyFill="1" applyBorder="1" applyAlignment="1">
      <alignment horizontal="center"/>
    </xf>
    <xf numFmtId="9" fontId="37" fillId="2" borderId="2" xfId="2" applyFont="1" applyFill="1" applyBorder="1" applyAlignment="1">
      <alignment horizontal="center"/>
    </xf>
    <xf numFmtId="167" fontId="37" fillId="9" borderId="2" xfId="0" applyNumberFormat="1" applyFont="1" applyFill="1" applyBorder="1" applyAlignment="1" applyProtection="1">
      <alignment horizontal="center"/>
      <protection locked="0"/>
    </xf>
    <xf numFmtId="167" fontId="37" fillId="9" borderId="2" xfId="1" applyNumberFormat="1" applyFont="1" applyFill="1" applyBorder="1" applyAlignment="1" applyProtection="1">
      <alignment horizontal="center"/>
      <protection locked="0"/>
    </xf>
    <xf numFmtId="0" fontId="37" fillId="0" borderId="2" xfId="0" applyFont="1" applyBorder="1" applyAlignment="1">
      <alignment horizontal="center"/>
    </xf>
    <xf numFmtId="0" fontId="37" fillId="0" borderId="0" xfId="0" applyFont="1" applyAlignment="1">
      <alignment horizontal="center"/>
    </xf>
    <xf numFmtId="165" fontId="43" fillId="2" borderId="3" xfId="0" applyNumberFormat="1" applyFont="1" applyFill="1" applyBorder="1" applyAlignment="1">
      <alignment horizontal="center"/>
    </xf>
    <xf numFmtId="167" fontId="43" fillId="2" borderId="2" xfId="0" applyNumberFormat="1" applyFont="1" applyFill="1" applyBorder="1" applyAlignment="1">
      <alignment horizontal="center"/>
    </xf>
    <xf numFmtId="9" fontId="43" fillId="2" borderId="2" xfId="2" applyFont="1" applyFill="1" applyBorder="1" applyAlignment="1">
      <alignment horizontal="center"/>
    </xf>
    <xf numFmtId="0" fontId="37" fillId="0" borderId="4" xfId="0" applyFont="1" applyBorder="1" applyAlignment="1">
      <alignment horizontal="center"/>
    </xf>
    <xf numFmtId="0" fontId="38" fillId="11" borderId="0" xfId="3" applyFont="1" applyFill="1" applyProtection="1"/>
    <xf numFmtId="0" fontId="3" fillId="11" borderId="0" xfId="0" applyFont="1" applyFill="1"/>
    <xf numFmtId="0" fontId="4" fillId="0" borderId="29" xfId="0" applyFont="1" applyBorder="1" applyAlignment="1">
      <alignment horizontal="center" wrapText="1"/>
    </xf>
    <xf numFmtId="0" fontId="4" fillId="0" borderId="6" xfId="0" applyFont="1" applyBorder="1" applyAlignment="1">
      <alignment horizontal="center"/>
    </xf>
    <xf numFmtId="0" fontId="4" fillId="0" borderId="25" xfId="0" applyFont="1" applyBorder="1" applyAlignment="1">
      <alignment horizontal="center"/>
    </xf>
    <xf numFmtId="0" fontId="0" fillId="0" borderId="13"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2" borderId="26" xfId="0"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5" fontId="0" fillId="2" borderId="2" xfId="0" applyNumberFormat="1" applyFill="1" applyBorder="1"/>
    <xf numFmtId="0" fontId="4" fillId="0" borderId="16" xfId="0" applyFont="1" applyBorder="1" applyAlignment="1">
      <alignment horizontal="center" vertical="center" wrapText="1"/>
    </xf>
    <xf numFmtId="0" fontId="4" fillId="2" borderId="18" xfId="0" applyFont="1" applyFill="1" applyBorder="1"/>
    <xf numFmtId="5" fontId="4" fillId="2" borderId="30" xfId="0" applyNumberFormat="1" applyFont="1" applyFill="1" applyBorder="1"/>
    <xf numFmtId="5" fontId="4" fillId="2" borderId="8" xfId="0" applyNumberFormat="1" applyFont="1" applyFill="1" applyBorder="1"/>
    <xf numFmtId="5" fontId="4" fillId="2" borderId="28" xfId="0" applyNumberFormat="1" applyFont="1" applyFill="1" applyBorder="1"/>
    <xf numFmtId="5" fontId="4" fillId="2" borderId="18" xfId="0" applyNumberFormat="1" applyFont="1" applyFill="1" applyBorder="1"/>
    <xf numFmtId="0" fontId="3" fillId="0" borderId="0" xfId="0" applyFont="1"/>
    <xf numFmtId="0" fontId="29" fillId="0" borderId="0" xfId="0" applyFont="1"/>
    <xf numFmtId="7" fontId="0" fillId="0" borderId="2" xfId="0" applyNumberFormat="1" applyBorder="1" applyAlignment="1">
      <alignment vertical="top" wrapText="1"/>
    </xf>
    <xf numFmtId="0" fontId="28" fillId="0" borderId="0" xfId="0" applyFont="1"/>
    <xf numFmtId="0" fontId="5" fillId="11" borderId="0" xfId="0" applyFont="1" applyFill="1" applyAlignment="1">
      <alignment horizontal="left"/>
    </xf>
    <xf numFmtId="0" fontId="28" fillId="11" borderId="0" xfId="0" applyFont="1" applyFill="1"/>
    <xf numFmtId="0" fontId="16" fillId="11" borderId="0" xfId="0" applyFont="1" applyFill="1"/>
    <xf numFmtId="0" fontId="46" fillId="9" borderId="2" xfId="0" applyFont="1" applyFill="1" applyBorder="1" applyAlignment="1" applyProtection="1">
      <alignment horizontal="left" vertical="top" wrapText="1"/>
      <protection locked="0"/>
    </xf>
    <xf numFmtId="0" fontId="47" fillId="5" borderId="0" xfId="0" applyFont="1" applyFill="1" applyAlignment="1">
      <alignment horizontal="center" vertical="top" wrapText="1"/>
    </xf>
    <xf numFmtId="0" fontId="4" fillId="2" borderId="17" xfId="0" applyFont="1" applyFill="1" applyBorder="1" applyAlignment="1">
      <alignment horizontal="center"/>
    </xf>
    <xf numFmtId="0" fontId="50" fillId="11" borderId="0" xfId="0" applyFont="1" applyFill="1" applyAlignment="1">
      <alignment horizontal="left"/>
    </xf>
    <xf numFmtId="0" fontId="30" fillId="0" borderId="0" xfId="0" applyFont="1" applyAlignment="1">
      <alignment vertical="center"/>
    </xf>
    <xf numFmtId="0" fontId="3" fillId="11" borderId="0" xfId="0" applyFont="1" applyFill="1" applyProtection="1">
      <protection locked="0"/>
    </xf>
    <xf numFmtId="0" fontId="38" fillId="11" borderId="0" xfId="3" applyFont="1" applyFill="1"/>
    <xf numFmtId="0" fontId="31" fillId="11" borderId="0" xfId="0" applyFont="1" applyFill="1"/>
    <xf numFmtId="0" fontId="54" fillId="0" borderId="0" xfId="0" applyFont="1"/>
    <xf numFmtId="0" fontId="55" fillId="0" borderId="0" xfId="0" applyFont="1"/>
    <xf numFmtId="0" fontId="37" fillId="0" borderId="2" xfId="0" applyFont="1" applyBorder="1"/>
    <xf numFmtId="5" fontId="0" fillId="6" borderId="29" xfId="0" applyNumberFormat="1" applyFill="1" applyBorder="1" applyProtection="1">
      <protection locked="0"/>
    </xf>
    <xf numFmtId="5" fontId="0" fillId="6" borderId="6" xfId="0" applyNumberFormat="1" applyFill="1" applyBorder="1" applyProtection="1">
      <protection locked="0"/>
    </xf>
    <xf numFmtId="166" fontId="0" fillId="4" borderId="6" xfId="0" applyNumberFormat="1" applyFill="1" applyBorder="1" applyAlignment="1">
      <alignment horizontal="center" vertical="center"/>
    </xf>
    <xf numFmtId="166" fontId="0" fillId="4" borderId="10" xfId="0" applyNumberFormat="1" applyFill="1" applyBorder="1" applyAlignment="1">
      <alignment horizontal="center" vertical="center"/>
    </xf>
    <xf numFmtId="5" fontId="0" fillId="2" borderId="7" xfId="0" applyNumberFormat="1" applyFill="1" applyBorder="1"/>
    <xf numFmtId="0" fontId="61" fillId="12" borderId="0" xfId="0" applyFont="1" applyFill="1" applyAlignment="1">
      <alignment horizontal="center" vertical="top" wrapText="1"/>
    </xf>
    <xf numFmtId="0" fontId="6" fillId="0" borderId="0" xfId="0" applyFont="1"/>
    <xf numFmtId="0" fontId="62" fillId="0" borderId="0" xfId="0" applyFont="1"/>
    <xf numFmtId="5" fontId="0" fillId="6" borderId="37" xfId="0" applyNumberFormat="1" applyFill="1" applyBorder="1" applyProtection="1">
      <protection locked="0"/>
    </xf>
    <xf numFmtId="166" fontId="0" fillId="4" borderId="33" xfId="0" applyNumberFormat="1" applyFill="1" applyBorder="1" applyAlignment="1">
      <alignment horizontal="center" vertical="center"/>
    </xf>
    <xf numFmtId="5" fontId="0" fillId="2" borderId="34" xfId="0" applyNumberFormat="1" applyFill="1" applyBorder="1"/>
    <xf numFmtId="5" fontId="0" fillId="2" borderId="36" xfId="0" applyNumberFormat="1" applyFill="1" applyBorder="1"/>
    <xf numFmtId="5" fontId="0" fillId="6" borderId="20" xfId="0" applyNumberFormat="1" applyFill="1" applyBorder="1" applyProtection="1">
      <protection locked="0"/>
    </xf>
    <xf numFmtId="5" fontId="0" fillId="6" borderId="8" xfId="0" applyNumberFormat="1" applyFill="1" applyBorder="1" applyProtection="1">
      <protection locked="0"/>
    </xf>
    <xf numFmtId="166" fontId="0" fillId="4" borderId="38" xfId="0" applyNumberFormat="1" applyFill="1" applyBorder="1" applyAlignment="1">
      <alignment horizontal="center" vertical="center"/>
    </xf>
    <xf numFmtId="0" fontId="37" fillId="0" borderId="0" xfId="0" applyFont="1" applyAlignment="1">
      <alignment horizontal="left" vertical="top" wrapText="1"/>
    </xf>
    <xf numFmtId="0" fontId="69" fillId="0" borderId="0" xfId="0" applyFont="1" applyAlignment="1">
      <alignment vertical="center" wrapText="1"/>
    </xf>
    <xf numFmtId="0" fontId="66" fillId="0" borderId="0" xfId="0" applyFont="1" applyAlignment="1">
      <alignment vertical="center" wrapText="1"/>
    </xf>
    <xf numFmtId="167" fontId="37" fillId="2" borderId="2" xfId="1" applyNumberFormat="1" applyFont="1" applyFill="1" applyBorder="1" applyAlignment="1" applyProtection="1">
      <alignment horizontal="center"/>
      <protection locked="0"/>
    </xf>
    <xf numFmtId="0" fontId="31" fillId="11" borderId="0" xfId="0" applyFont="1" applyFill="1" applyAlignment="1">
      <alignment wrapText="1"/>
    </xf>
    <xf numFmtId="0" fontId="0" fillId="11" borderId="0" xfId="0" applyFill="1" applyAlignment="1">
      <alignment wrapText="1"/>
    </xf>
    <xf numFmtId="0" fontId="4" fillId="0" borderId="17" xfId="0" applyFont="1" applyBorder="1" applyAlignment="1">
      <alignment horizontal="center" vertical="center" wrapText="1"/>
    </xf>
    <xf numFmtId="0" fontId="0" fillId="0" borderId="18" xfId="0" applyBorder="1" applyAlignment="1">
      <alignment horizontal="center" vertical="center" wrapText="1"/>
    </xf>
    <xf numFmtId="0" fontId="15" fillId="3" borderId="19"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0" fillId="0" borderId="27" xfId="0" applyBorder="1" applyAlignment="1">
      <alignment vertical="top" wrapText="1"/>
    </xf>
    <xf numFmtId="0" fontId="0" fillId="0" borderId="31" xfId="0" applyBorder="1" applyAlignment="1">
      <alignment wrapText="1"/>
    </xf>
    <xf numFmtId="0" fontId="0" fillId="0" borderId="34" xfId="0" applyBorder="1" applyAlignment="1">
      <alignment wrapText="1"/>
    </xf>
    <xf numFmtId="0" fontId="0" fillId="0" borderId="24" xfId="0" applyBorder="1" applyAlignment="1">
      <alignment vertical="top" wrapText="1"/>
    </xf>
    <xf numFmtId="0" fontId="0" fillId="0" borderId="35" xfId="0" applyBorder="1" applyAlignment="1">
      <alignment wrapText="1"/>
    </xf>
    <xf numFmtId="0" fontId="0" fillId="0" borderId="36" xfId="0" applyBorder="1" applyAlignment="1">
      <alignment wrapText="1"/>
    </xf>
    <xf numFmtId="0" fontId="4" fillId="4" borderId="25" xfId="0" applyFont="1" applyFill="1" applyBorder="1" applyAlignment="1">
      <alignment horizontal="center" vertical="center" wrapText="1"/>
    </xf>
    <xf numFmtId="0" fontId="0" fillId="0" borderId="32" xfId="0" applyBorder="1" applyAlignment="1">
      <alignment wrapText="1"/>
    </xf>
    <xf numFmtId="0" fontId="0" fillId="0" borderId="33" xfId="0" applyBorder="1" applyAlignment="1">
      <alignment wrapText="1"/>
    </xf>
    <xf numFmtId="0" fontId="3" fillId="0" borderId="0" xfId="0" applyFont="1" applyAlignment="1">
      <alignment wrapText="1"/>
    </xf>
    <xf numFmtId="0" fontId="0" fillId="0" borderId="0" xfId="0" applyAlignment="1"/>
    <xf numFmtId="166" fontId="30" fillId="4" borderId="2" xfId="0" applyNumberFormat="1" applyFont="1" applyFill="1" applyBorder="1" applyAlignment="1">
      <alignment horizontal="center" vertical="center" wrapText="1"/>
    </xf>
    <xf numFmtId="0" fontId="30" fillId="4"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4" borderId="2" xfId="0" applyFont="1" applyFill="1" applyBorder="1" applyAlignment="1">
      <alignment vertical="center" wrapText="1"/>
    </xf>
    <xf numFmtId="0" fontId="0" fillId="4" borderId="2" xfId="0" applyFill="1" applyBorder="1" applyAlignment="1">
      <alignment vertical="center" wrapText="1"/>
    </xf>
    <xf numFmtId="0" fontId="42" fillId="8" borderId="2" xfId="0" applyFont="1" applyFill="1" applyBorder="1" applyAlignment="1">
      <alignment horizontal="center" vertical="center" wrapText="1"/>
    </xf>
    <xf numFmtId="0" fontId="0" fillId="0" borderId="2" xfId="0" applyBorder="1" applyAlignment="1">
      <alignment wrapText="1"/>
    </xf>
    <xf numFmtId="0" fontId="44" fillId="4" borderId="2" xfId="0" applyFont="1" applyFill="1" applyBorder="1" applyAlignment="1">
      <alignment horizontal="center" vertical="center" wrapText="1"/>
    </xf>
    <xf numFmtId="166" fontId="26" fillId="11" borderId="0" xfId="0" applyNumberFormat="1" applyFont="1" applyFill="1" applyAlignment="1">
      <alignment wrapText="1"/>
    </xf>
    <xf numFmtId="0" fontId="26" fillId="11" borderId="0" xfId="0" applyFont="1" applyFill="1" applyAlignment="1">
      <alignment wrapText="1"/>
    </xf>
    <xf numFmtId="0" fontId="26" fillId="11" borderId="5" xfId="0" applyFont="1" applyFill="1" applyBorder="1" applyAlignment="1">
      <alignment wrapText="1"/>
    </xf>
    <xf numFmtId="166" fontId="26" fillId="0" borderId="0" xfId="0" applyNumberFormat="1" applyFont="1" applyAlignment="1">
      <alignment wrapText="1"/>
    </xf>
    <xf numFmtId="0" fontId="26" fillId="0" borderId="0" xfId="0" applyFont="1" applyAlignment="1">
      <alignment wrapText="1"/>
    </xf>
    <xf numFmtId="0" fontId="26" fillId="0" borderId="5" xfId="0" applyFont="1" applyBorder="1" applyAlignment="1">
      <alignment wrapText="1"/>
    </xf>
    <xf numFmtId="0" fontId="15" fillId="3" borderId="2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20">
    <dxf>
      <font>
        <color rgb="FFFF0000"/>
      </font>
    </dxf>
    <dxf>
      <font>
        <color rgb="FFFF0000"/>
      </font>
    </dxf>
    <dxf>
      <fill>
        <patternFill>
          <bgColor rgb="FFFFC000"/>
        </patternFill>
      </fill>
    </dxf>
    <dxf>
      <fill>
        <patternFill>
          <bgColor rgb="FFFF7C80"/>
        </patternFill>
      </fill>
    </dxf>
    <dxf>
      <fill>
        <patternFill>
          <bgColor rgb="FFFF0000"/>
        </patternFill>
      </fill>
    </dxf>
    <dxf>
      <font>
        <color rgb="FFFF0000"/>
      </font>
    </dxf>
    <dxf>
      <font>
        <color rgb="FFFF0000"/>
      </font>
    </dxf>
    <dxf>
      <fill>
        <patternFill>
          <bgColor rgb="FFFFFF00"/>
        </patternFill>
      </fill>
    </dxf>
    <dxf>
      <font>
        <color rgb="FFFF0000"/>
      </font>
    </dxf>
    <dxf>
      <fill>
        <patternFill>
          <bgColor theme="2"/>
        </patternFill>
      </fill>
    </dxf>
    <dxf>
      <font>
        <color rgb="FFFF0000"/>
      </font>
    </dxf>
    <dxf>
      <font>
        <color rgb="FFFF0000"/>
      </font>
    </dxf>
    <dxf>
      <font>
        <color rgb="FFFF0000"/>
      </font>
    </dxf>
    <dxf>
      <font>
        <color rgb="FFFF0000"/>
      </font>
    </dxf>
    <dxf>
      <fill>
        <patternFill>
          <bgColor rgb="FFFFC000"/>
        </patternFill>
      </fill>
    </dxf>
    <dxf>
      <fill>
        <patternFill>
          <bgColor rgb="FFFF7C80"/>
        </patternFill>
      </fill>
    </dxf>
    <dxf>
      <font>
        <color rgb="FFFF0000"/>
      </font>
    </dxf>
    <dxf>
      <font>
        <color rgb="FFFF0000"/>
      </font>
    </dxf>
    <dxf>
      <font>
        <color rgb="FFFF0000"/>
      </font>
    </dxf>
    <dxf>
      <font>
        <color rgb="FFFF0000"/>
      </font>
    </dxf>
  </dxfs>
  <tableStyles count="0" defaultTableStyle="TableStyleMedium2" defaultPivotStyle="PivotStyleLight16"/>
  <colors>
    <mruColors>
      <color rgb="FF5B9BD5"/>
      <color rgb="FFFF7C80"/>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hi.europa.eu/sites/default/files/IHI_Guide_for_Applican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hi.europa.eu/sites/default/files/IHI_Guide_for_Applicant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02C3-6785-4893-ABE2-CB76B1792119}">
  <sheetPr codeName="Sheet1">
    <tabColor rgb="FF00B050"/>
  </sheetPr>
  <dimension ref="A1:C54"/>
  <sheetViews>
    <sheetView topLeftCell="A44" zoomScale="190" zoomScaleNormal="190" workbookViewId="0">
      <selection activeCell="A50" sqref="A50"/>
    </sheetView>
  </sheetViews>
  <sheetFormatPr defaultColWidth="9.140625" defaultRowHeight="15" x14ac:dyDescent="0.25"/>
  <cols>
    <col min="1" max="1" width="153.5703125" style="1" customWidth="1"/>
    <col min="2" max="16384" width="9.140625" style="12"/>
  </cols>
  <sheetData>
    <row r="1" spans="1:3" ht="17.25" x14ac:dyDescent="0.2">
      <c r="A1" s="98" t="s">
        <v>0</v>
      </c>
    </row>
    <row r="2" spans="1:3" ht="17.25" x14ac:dyDescent="0.2">
      <c r="A2" s="83" t="s">
        <v>1</v>
      </c>
    </row>
    <row r="3" spans="1:3" ht="105" x14ac:dyDescent="0.2">
      <c r="A3" s="110" t="s">
        <v>2</v>
      </c>
    </row>
    <row r="4" spans="1:3" ht="75" x14ac:dyDescent="0.2">
      <c r="A4" s="109" t="s">
        <v>3</v>
      </c>
    </row>
    <row r="5" spans="1:3" ht="17.25" x14ac:dyDescent="0.2">
      <c r="A5" s="83" t="s">
        <v>4</v>
      </c>
    </row>
    <row r="6" spans="1:3" ht="60.75" x14ac:dyDescent="0.2">
      <c r="A6" s="13" t="s">
        <v>130</v>
      </c>
    </row>
    <row r="7" spans="1:3" ht="31.5" x14ac:dyDescent="0.2">
      <c r="A7" s="14" t="s">
        <v>5</v>
      </c>
    </row>
    <row r="8" spans="1:3" ht="105" x14ac:dyDescent="0.2">
      <c r="A8" s="18" t="s">
        <v>6</v>
      </c>
    </row>
    <row r="9" spans="1:3" ht="105" x14ac:dyDescent="0.2">
      <c r="A9" s="18" t="s">
        <v>131</v>
      </c>
    </row>
    <row r="10" spans="1:3" ht="135" x14ac:dyDescent="0.2">
      <c r="A10" s="18" t="s">
        <v>135</v>
      </c>
    </row>
    <row r="11" spans="1:3" ht="75" x14ac:dyDescent="0.2">
      <c r="A11" s="18" t="s">
        <v>136</v>
      </c>
      <c r="C11" s="90"/>
    </row>
    <row r="12" spans="1:3" x14ac:dyDescent="0.2">
      <c r="A12" s="14" t="s">
        <v>137</v>
      </c>
      <c r="C12" s="90"/>
    </row>
    <row r="13" spans="1:3" ht="60.75" x14ac:dyDescent="0.2">
      <c r="A13" s="108" t="s">
        <v>7</v>
      </c>
    </row>
    <row r="14" spans="1:3" ht="75.75" x14ac:dyDescent="0.2">
      <c r="A14" s="14" t="s">
        <v>8</v>
      </c>
    </row>
    <row r="15" spans="1:3" ht="45.75" x14ac:dyDescent="0.2">
      <c r="A15" s="14" t="s">
        <v>9</v>
      </c>
    </row>
    <row r="16" spans="1:3" ht="45.75" x14ac:dyDescent="0.2">
      <c r="A16" s="14" t="s">
        <v>10</v>
      </c>
      <c r="B16" s="90"/>
    </row>
    <row r="17" spans="1:2" ht="15.75" x14ac:dyDescent="0.2">
      <c r="A17" s="17" t="s">
        <v>11</v>
      </c>
    </row>
    <row r="18" spans="1:2" x14ac:dyDescent="0.2">
      <c r="A18" s="15" t="s">
        <v>12</v>
      </c>
    </row>
    <row r="19" spans="1:2" x14ac:dyDescent="0.2">
      <c r="A19" s="11" t="s">
        <v>13</v>
      </c>
    </row>
    <row r="20" spans="1:2" ht="75" x14ac:dyDescent="0.2">
      <c r="A20" s="16" t="s">
        <v>14</v>
      </c>
    </row>
    <row r="21" spans="1:2" ht="30" x14ac:dyDescent="0.2">
      <c r="A21" s="16" t="s">
        <v>15</v>
      </c>
    </row>
    <row r="22" spans="1:2" ht="45" x14ac:dyDescent="0.2">
      <c r="A22" s="16" t="s">
        <v>16</v>
      </c>
    </row>
    <row r="23" spans="1:2" x14ac:dyDescent="0.2">
      <c r="A23" s="11" t="s">
        <v>17</v>
      </c>
    </row>
    <row r="24" spans="1:2" ht="30" x14ac:dyDescent="0.2">
      <c r="A24" s="16" t="s">
        <v>18</v>
      </c>
    </row>
    <row r="25" spans="1:2" x14ac:dyDescent="0.25">
      <c r="A25" s="1" t="s">
        <v>19</v>
      </c>
    </row>
    <row r="26" spans="1:2" ht="30" x14ac:dyDescent="0.2">
      <c r="A26" s="16" t="s">
        <v>20</v>
      </c>
      <c r="B26" s="91"/>
    </row>
    <row r="27" spans="1:2" ht="45" x14ac:dyDescent="0.2">
      <c r="A27" s="16" t="s">
        <v>21</v>
      </c>
    </row>
    <row r="28" spans="1:2" x14ac:dyDescent="0.2">
      <c r="A28" s="11" t="s">
        <v>22</v>
      </c>
    </row>
    <row r="29" spans="1:2" x14ac:dyDescent="0.2">
      <c r="A29" s="16" t="s">
        <v>23</v>
      </c>
    </row>
    <row r="30" spans="1:2" x14ac:dyDescent="0.2">
      <c r="A30" s="16" t="s">
        <v>24</v>
      </c>
    </row>
    <row r="31" spans="1:2" ht="30" x14ac:dyDescent="0.2">
      <c r="A31" s="16" t="s">
        <v>25</v>
      </c>
    </row>
    <row r="32" spans="1:2" x14ac:dyDescent="0.2">
      <c r="A32" s="11" t="s">
        <v>26</v>
      </c>
    </row>
    <row r="33" spans="1:1" x14ac:dyDescent="0.2">
      <c r="A33" s="16" t="s">
        <v>27</v>
      </c>
    </row>
    <row r="34" spans="1:1" ht="18" customHeight="1" x14ac:dyDescent="0.2">
      <c r="A34" s="16" t="s">
        <v>138</v>
      </c>
    </row>
    <row r="35" spans="1:1" ht="18" customHeight="1" x14ac:dyDescent="0.2">
      <c r="A35" s="16" t="s">
        <v>28</v>
      </c>
    </row>
    <row r="36" spans="1:1" ht="30" x14ac:dyDescent="0.2">
      <c r="A36" s="16" t="s">
        <v>29</v>
      </c>
    </row>
    <row r="37" spans="1:1" x14ac:dyDescent="0.2">
      <c r="A37" s="16" t="s">
        <v>30</v>
      </c>
    </row>
    <row r="38" spans="1:1" x14ac:dyDescent="0.2">
      <c r="A38" s="11" t="s">
        <v>31</v>
      </c>
    </row>
    <row r="39" spans="1:1" x14ac:dyDescent="0.2">
      <c r="A39" s="16" t="s">
        <v>32</v>
      </c>
    </row>
    <row r="40" spans="1:1" x14ac:dyDescent="0.2">
      <c r="A40" s="16" t="s">
        <v>33</v>
      </c>
    </row>
    <row r="41" spans="1:1" s="16" customFormat="1" ht="17.850000000000001" customHeight="1" x14ac:dyDescent="0.25">
      <c r="A41" s="16" t="s">
        <v>34</v>
      </c>
    </row>
    <row r="42" spans="1:1" x14ac:dyDescent="0.2">
      <c r="A42" s="16" t="s">
        <v>35</v>
      </c>
    </row>
    <row r="43" spans="1:1" x14ac:dyDescent="0.2">
      <c r="A43" s="16" t="s">
        <v>36</v>
      </c>
    </row>
    <row r="44" spans="1:1" ht="30" x14ac:dyDescent="0.2">
      <c r="A44" s="16" t="s">
        <v>37</v>
      </c>
    </row>
    <row r="45" spans="1:1" x14ac:dyDescent="0.2">
      <c r="A45" s="11" t="s">
        <v>38</v>
      </c>
    </row>
    <row r="46" spans="1:1" ht="30" x14ac:dyDescent="0.2">
      <c r="A46" s="16" t="s">
        <v>139</v>
      </c>
    </row>
    <row r="47" spans="1:1" x14ac:dyDescent="0.2">
      <c r="A47" s="16" t="s">
        <v>39</v>
      </c>
    </row>
    <row r="48" spans="1:1" x14ac:dyDescent="0.2">
      <c r="A48" s="16" t="s">
        <v>140</v>
      </c>
    </row>
    <row r="49" spans="1:1" x14ac:dyDescent="0.2">
      <c r="A49" s="11" t="s">
        <v>40</v>
      </c>
    </row>
    <row r="50" spans="1:1" ht="75" x14ac:dyDescent="0.2">
      <c r="A50" s="16" t="s">
        <v>141</v>
      </c>
    </row>
    <row r="51" spans="1:1" x14ac:dyDescent="0.2">
      <c r="A51" s="11" t="s">
        <v>41</v>
      </c>
    </row>
    <row r="52" spans="1:1" x14ac:dyDescent="0.2">
      <c r="A52" s="16" t="s">
        <v>42</v>
      </c>
    </row>
    <row r="53" spans="1:1" ht="30" x14ac:dyDescent="0.2">
      <c r="A53" s="16" t="s">
        <v>43</v>
      </c>
    </row>
    <row r="54" spans="1:1" ht="75" x14ac:dyDescent="0.2">
      <c r="A54" s="16" t="s">
        <v>44</v>
      </c>
    </row>
  </sheetData>
  <sheetProtection formatCells="0" formatColumns="0" formatRows="0" insertColumns="0" insertRows="0" insertHyperlinks="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53A1-527E-442A-824B-661C972DEC17}">
  <sheetPr codeName="Sheet4">
    <tabColor theme="5"/>
  </sheetPr>
  <dimension ref="A1:L22"/>
  <sheetViews>
    <sheetView workbookViewId="0">
      <selection activeCell="E13" sqref="E13:I13"/>
    </sheetView>
  </sheetViews>
  <sheetFormatPr defaultColWidth="9.140625" defaultRowHeight="15" x14ac:dyDescent="0.25"/>
  <cols>
    <col min="1" max="1" width="41.85546875" customWidth="1"/>
    <col min="2" max="2" width="23.85546875" customWidth="1"/>
    <col min="3" max="3" width="30.5703125" customWidth="1"/>
    <col min="4" max="4" width="18" customWidth="1"/>
    <col min="5" max="5" width="23.140625" customWidth="1"/>
    <col min="6" max="6" width="22.85546875" customWidth="1"/>
    <col min="7" max="7" width="22.85546875" bestFit="1" customWidth="1"/>
    <col min="8" max="8" width="11.42578125" customWidth="1"/>
    <col min="9" max="9" width="16.140625" customWidth="1"/>
    <col min="10" max="10" width="18.5703125" customWidth="1"/>
  </cols>
  <sheetData>
    <row r="1" spans="1:12" ht="62.1" customHeight="1" x14ac:dyDescent="0.25">
      <c r="A1" s="112" t="s">
        <v>133</v>
      </c>
      <c r="B1" s="113"/>
      <c r="C1" s="113"/>
      <c r="D1" s="113"/>
      <c r="E1" s="113"/>
      <c r="F1" s="113"/>
      <c r="G1" s="113"/>
      <c r="H1" s="113"/>
      <c r="I1" s="113"/>
    </row>
    <row r="2" spans="1:12" ht="15.75" thickBot="1" x14ac:dyDescent="0.3">
      <c r="I2" s="76"/>
    </row>
    <row r="3" spans="1:12" ht="15.75" thickBot="1" x14ac:dyDescent="0.3">
      <c r="A3" s="114" t="s">
        <v>45</v>
      </c>
      <c r="B3" s="59" t="s">
        <v>46</v>
      </c>
      <c r="C3" s="60" t="s">
        <v>47</v>
      </c>
      <c r="D3" s="60" t="s">
        <v>48</v>
      </c>
      <c r="E3" s="60" t="s">
        <v>49</v>
      </c>
      <c r="F3" s="60" t="s">
        <v>50</v>
      </c>
      <c r="G3" s="60" t="s">
        <v>51</v>
      </c>
      <c r="H3" s="61" t="s">
        <v>52</v>
      </c>
      <c r="I3" s="84" t="s">
        <v>53</v>
      </c>
    </row>
    <row r="4" spans="1:12" ht="75.75" thickBot="1" x14ac:dyDescent="0.3">
      <c r="A4" s="115"/>
      <c r="B4" s="62" t="s">
        <v>54</v>
      </c>
      <c r="C4" s="63" t="s">
        <v>55</v>
      </c>
      <c r="D4" s="63" t="s">
        <v>56</v>
      </c>
      <c r="E4" s="63" t="s">
        <v>57</v>
      </c>
      <c r="F4" s="63" t="s">
        <v>58</v>
      </c>
      <c r="G4" s="63" t="s">
        <v>59</v>
      </c>
      <c r="H4" s="64" t="s">
        <v>60</v>
      </c>
      <c r="I4" s="65" t="s">
        <v>61</v>
      </c>
      <c r="L4" s="100"/>
    </row>
    <row r="5" spans="1:12" ht="45" x14ac:dyDescent="0.25">
      <c r="A5" s="66" t="s">
        <v>62</v>
      </c>
      <c r="B5" s="93"/>
      <c r="C5" s="94"/>
      <c r="D5" s="101">
        <v>0</v>
      </c>
      <c r="E5" s="95" t="str">
        <f>"/"</f>
        <v>/</v>
      </c>
      <c r="F5" s="95" t="str">
        <f t="shared" ref="F5:I5" si="0">"/"</f>
        <v>/</v>
      </c>
      <c r="G5" s="95" t="str">
        <f t="shared" si="0"/>
        <v>/</v>
      </c>
      <c r="H5" s="96" t="str">
        <f t="shared" si="0"/>
        <v>/</v>
      </c>
      <c r="I5" s="102" t="str">
        <f t="shared" si="0"/>
        <v>/</v>
      </c>
      <c r="L5" s="99"/>
    </row>
    <row r="6" spans="1:12" ht="30" x14ac:dyDescent="0.25">
      <c r="A6" s="67" t="s">
        <v>63</v>
      </c>
      <c r="B6" s="32"/>
      <c r="C6" s="33">
        <v>0</v>
      </c>
      <c r="D6" s="33">
        <v>0</v>
      </c>
      <c r="E6" s="68">
        <f>B6-C6</f>
        <v>0</v>
      </c>
      <c r="F6" s="33">
        <v>0</v>
      </c>
      <c r="G6" s="33">
        <v>0</v>
      </c>
      <c r="H6" s="105">
        <v>0</v>
      </c>
      <c r="I6" s="103">
        <f>SUM(E6,G6,H6)</f>
        <v>0</v>
      </c>
      <c r="L6" s="99"/>
    </row>
    <row r="7" spans="1:12" ht="30.75" thickBot="1" x14ac:dyDescent="0.3">
      <c r="A7" s="69" t="s">
        <v>64</v>
      </c>
      <c r="B7" s="34">
        <v>0</v>
      </c>
      <c r="C7" s="35">
        <v>0</v>
      </c>
      <c r="D7" s="106">
        <v>0</v>
      </c>
      <c r="E7" s="97">
        <f>B7-C7</f>
        <v>0</v>
      </c>
      <c r="F7" s="35">
        <v>0</v>
      </c>
      <c r="G7" s="35">
        <v>0</v>
      </c>
      <c r="H7" s="107" t="str">
        <f>"/"</f>
        <v>/</v>
      </c>
      <c r="I7" s="104">
        <f>SUM(E7,G7)</f>
        <v>0</v>
      </c>
      <c r="L7" s="99"/>
    </row>
    <row r="8" spans="1:12" ht="15.75" thickBot="1" x14ac:dyDescent="0.3">
      <c r="A8" s="70" t="s">
        <v>65</v>
      </c>
      <c r="B8" s="71">
        <f>SUM(B5:B7)</f>
        <v>0</v>
      </c>
      <c r="C8" s="72">
        <f t="shared" ref="C8:I8" si="1">SUM(C5:C7)</f>
        <v>0</v>
      </c>
      <c r="D8" s="72">
        <f t="shared" si="1"/>
        <v>0</v>
      </c>
      <c r="E8" s="72">
        <f>SUM(E5:E7)</f>
        <v>0</v>
      </c>
      <c r="F8" s="72">
        <f t="shared" si="1"/>
        <v>0</v>
      </c>
      <c r="G8" s="72">
        <f t="shared" si="1"/>
        <v>0</v>
      </c>
      <c r="H8" s="73">
        <f t="shared" si="1"/>
        <v>0</v>
      </c>
      <c r="I8" s="74">
        <f t="shared" si="1"/>
        <v>0</v>
      </c>
      <c r="L8" s="99"/>
    </row>
    <row r="9" spans="1:12" x14ac:dyDescent="0.25">
      <c r="A9" s="75" t="s">
        <v>66</v>
      </c>
      <c r="L9" s="99"/>
    </row>
    <row r="10" spans="1:12" ht="47.25" customHeight="1" x14ac:dyDescent="0.25">
      <c r="A10" s="128" t="s">
        <v>67</v>
      </c>
      <c r="B10" s="129"/>
      <c r="C10" s="129"/>
      <c r="D10" s="129"/>
      <c r="E10" s="129"/>
      <c r="F10" s="129"/>
      <c r="G10" s="129"/>
      <c r="H10" s="129"/>
      <c r="I10" s="129"/>
    </row>
    <row r="11" spans="1:12" ht="15.75" thickBot="1" x14ac:dyDescent="0.3">
      <c r="C11" s="76"/>
      <c r="D11" s="76"/>
    </row>
    <row r="12" spans="1:12" x14ac:dyDescent="0.25">
      <c r="A12" s="19" t="s">
        <v>68</v>
      </c>
      <c r="B12" s="20" t="s">
        <v>69</v>
      </c>
      <c r="C12" s="20" t="s">
        <v>70</v>
      </c>
      <c r="D12" s="20" t="s">
        <v>71</v>
      </c>
      <c r="E12" s="125" t="s">
        <v>72</v>
      </c>
      <c r="F12" s="126"/>
      <c r="G12" s="126"/>
      <c r="H12" s="126"/>
      <c r="I12" s="127"/>
    </row>
    <row r="13" spans="1:12" ht="43.5" customHeight="1" x14ac:dyDescent="0.25">
      <c r="A13" s="22" t="s">
        <v>73</v>
      </c>
      <c r="B13" s="4" t="s">
        <v>74</v>
      </c>
      <c r="C13" s="4" t="s">
        <v>75</v>
      </c>
      <c r="D13" s="29">
        <f>IFERROR(ROUND(SUM(E8,G8,H8)/SUM(B8,H8),4),0)</f>
        <v>0</v>
      </c>
      <c r="E13" s="119" t="str">
        <f>IF(D13&lt;0.45,'Data validation'!A13,IF(D13&lt;0.5,'Data validation'!A14,'Data validation'!A12))</f>
        <v>The threshold of 45% is not reached and your proposal is therefore NOT eligible. You need to further increase IKOP, FC paid or IKAA (or a combinaison of those contributions) in order to reach the 45% threshold.</v>
      </c>
      <c r="F13" s="120"/>
      <c r="G13" s="120"/>
      <c r="H13" s="120"/>
      <c r="I13" s="121"/>
      <c r="J13" s="76"/>
    </row>
    <row r="14" spans="1:12" ht="58.35" customHeight="1" x14ac:dyDescent="0.25">
      <c r="A14" s="116" t="s">
        <v>76</v>
      </c>
      <c r="B14" s="4" t="s">
        <v>77</v>
      </c>
      <c r="C14" s="4" t="s">
        <v>78</v>
      </c>
      <c r="D14" s="77">
        <f>D8-G8</f>
        <v>0</v>
      </c>
      <c r="E14" s="119" t="str">
        <f>IF(D14&lt;&gt;0,'Data validation'!A7,'Data validation'!A6)</f>
        <v xml:space="preserve">The total financial contributions paid equal the total financial contributions received. No action needed. </v>
      </c>
      <c r="F14" s="120"/>
      <c r="G14" s="120"/>
      <c r="H14" s="120"/>
      <c r="I14" s="121"/>
    </row>
    <row r="15" spans="1:12" ht="47.25" customHeight="1" x14ac:dyDescent="0.25">
      <c r="A15" s="117"/>
      <c r="B15" s="4" t="s">
        <v>79</v>
      </c>
      <c r="C15" s="4" t="s">
        <v>80</v>
      </c>
      <c r="D15" s="30">
        <f>IFERROR(H6/SUM(H6,E6),0)</f>
        <v>0</v>
      </c>
      <c r="E15" s="119" t="str">
        <f>IF(D15&gt; 0.4,'Data validation'!A10,'Data validation'!A9)</f>
        <v>Тhe IKAA in your proposal remains under 40%. No action needed.</v>
      </c>
      <c r="F15" s="120"/>
      <c r="G15" s="120"/>
      <c r="H15" s="120"/>
      <c r="I15" s="121"/>
    </row>
    <row r="16" spans="1:12" ht="48" customHeight="1" thickBot="1" x14ac:dyDescent="0.3">
      <c r="A16" s="118"/>
      <c r="B16" s="24" t="s">
        <v>81</v>
      </c>
      <c r="C16" s="24" t="s">
        <v>82</v>
      </c>
      <c r="D16" s="31">
        <f>IFERROR(F8/E8,0)</f>
        <v>0</v>
      </c>
      <c r="E16" s="122" t="str">
        <f>IF(D16&gt; 0.2,'Data validation'!A17,'Data validation'!A18)</f>
        <v xml:space="preserve">The non-EU IKOP in your proposal remains under 20%. No action needed. </v>
      </c>
      <c r="F16" s="123"/>
      <c r="G16" s="123"/>
      <c r="H16" s="123"/>
      <c r="I16" s="124"/>
    </row>
    <row r="17" spans="1:9" x14ac:dyDescent="0.25">
      <c r="C17" s="78"/>
    </row>
    <row r="19" spans="1:9" x14ac:dyDescent="0.25">
      <c r="A19" s="79" t="s">
        <v>83</v>
      </c>
      <c r="B19" s="38"/>
      <c r="C19" s="80"/>
      <c r="D19" s="38"/>
      <c r="E19" s="38"/>
      <c r="F19" s="38"/>
      <c r="G19" s="38"/>
      <c r="H19" s="38"/>
      <c r="I19" s="38"/>
    </row>
    <row r="20" spans="1:9" x14ac:dyDescent="0.25">
      <c r="A20" s="57" t="s">
        <v>84</v>
      </c>
      <c r="B20" s="38"/>
      <c r="C20" s="39"/>
      <c r="D20" s="38"/>
      <c r="E20" s="38"/>
      <c r="F20" s="38"/>
      <c r="G20" s="38"/>
      <c r="H20" s="38"/>
      <c r="I20" s="38"/>
    </row>
    <row r="21" spans="1:9" x14ac:dyDescent="0.25">
      <c r="A21" s="58" t="s">
        <v>132</v>
      </c>
      <c r="B21" s="38"/>
      <c r="C21" s="38"/>
      <c r="D21" s="38"/>
      <c r="E21" s="38"/>
      <c r="F21" s="38"/>
      <c r="G21" s="38"/>
      <c r="H21" s="38"/>
      <c r="I21" s="38"/>
    </row>
    <row r="22" spans="1:9" ht="15.75" x14ac:dyDescent="0.25">
      <c r="A22" s="81"/>
      <c r="B22" s="38"/>
      <c r="C22" s="38"/>
      <c r="D22" s="38"/>
      <c r="E22" s="38"/>
      <c r="F22" s="38"/>
      <c r="G22" s="38"/>
      <c r="H22" s="38"/>
      <c r="I22" s="38"/>
    </row>
  </sheetData>
  <sheetProtection algorithmName="SHA-512" hashValue="wNmuEE9S5zRXtMUYAwUmv42SHxNx0NdqWehw/pqXLJ4zaATaVVn0in8yyJj04lZrHmiDDX/waoU5TJFtF3rjpw==" saltValue="XaOFlnlxcT3VknupBUeLJQ==" spinCount="100000" sheet="1" formatCells="0" formatColumns="0" formatRows="0"/>
  <mergeCells count="9">
    <mergeCell ref="A1:I1"/>
    <mergeCell ref="A3:A4"/>
    <mergeCell ref="A14:A16"/>
    <mergeCell ref="E13:I13"/>
    <mergeCell ref="E14:I14"/>
    <mergeCell ref="E15:I15"/>
    <mergeCell ref="E16:I16"/>
    <mergeCell ref="E12:I12"/>
    <mergeCell ref="A10:I10"/>
  </mergeCells>
  <conditionalFormatting sqref="C5">
    <cfRule type="expression" dxfId="19" priority="5">
      <formula>$B$5&lt;SUM($C$5,$D$5)</formula>
    </cfRule>
  </conditionalFormatting>
  <conditionalFormatting sqref="C6">
    <cfRule type="expression" dxfId="18" priority="6">
      <formula>$B$6&lt;SUM($C$6,$D$6)</formula>
    </cfRule>
  </conditionalFormatting>
  <conditionalFormatting sqref="C6:C7">
    <cfRule type="cellIs" dxfId="17" priority="1" operator="greaterThan">
      <formula>0</formula>
    </cfRule>
  </conditionalFormatting>
  <conditionalFormatting sqref="C7">
    <cfRule type="expression" dxfId="16" priority="7">
      <formula>$B$7&lt;SUM($C$7,$D$7)</formula>
    </cfRule>
  </conditionalFormatting>
  <conditionalFormatting sqref="D13">
    <cfRule type="cellIs" dxfId="15" priority="10" operator="lessThan">
      <formula>0.45</formula>
    </cfRule>
    <cfRule type="cellIs" dxfId="14" priority="11" operator="lessThan">
      <formula>0.5</formula>
    </cfRule>
    <cfRule type="cellIs" priority="12" operator="notEqual">
      <formula>0</formula>
    </cfRule>
  </conditionalFormatting>
  <conditionalFormatting sqref="D15">
    <cfRule type="cellIs" dxfId="13" priority="9" operator="greaterThan">
      <formula>0.4</formula>
    </cfRule>
  </conditionalFormatting>
  <conditionalFormatting sqref="D16">
    <cfRule type="cellIs" dxfId="12" priority="8" operator="greaterThan">
      <formula>0.2</formula>
    </cfRule>
  </conditionalFormatting>
  <conditionalFormatting sqref="F6">
    <cfRule type="cellIs" dxfId="11" priority="3" operator="greaterThan">
      <formula>$E$6</formula>
    </cfRule>
  </conditionalFormatting>
  <conditionalFormatting sqref="F7">
    <cfRule type="cellIs" dxfId="10" priority="4" operator="greaterThan">
      <formula>$E$7</formula>
    </cfRule>
  </conditionalFormatting>
  <dataValidations count="6">
    <dataValidation type="decimal" operator="greaterThanOrEqual" allowBlank="1" showInputMessage="1" showErrorMessage="1" errorTitle="Negative value" error="All costs should be positive." sqref="D13" xr:uid="{45829319-28E0-45E2-AD32-5FD87ECD39EF}">
      <formula1>0</formula1>
    </dataValidation>
    <dataValidation type="decimal" operator="greaterThanOrEqual" allowBlank="1" showInputMessage="1" showErrorMessage="1" errorTitle="Neagative value" error="This value should ≥ 0." sqref="H6 C5 B5:B7 D5:D7 E6:F7" xr:uid="{E9FEE089-07A7-45AA-80F3-706E7FF86B66}">
      <formula1>0</formula1>
    </dataValidation>
    <dataValidation operator="greaterThanOrEqual" allowBlank="1" errorTitle="Neagative value" error="All costs should be positive." sqref="E5:I5 H7" xr:uid="{243DEED1-A458-49D4-BB63-80890D6705BF}"/>
    <dataValidation type="decimal" errorStyle="information" operator="equal" allowBlank="1" showInputMessage="1" showErrorMessage="1" errorTitle="Private memebrs funding" error="Note that pre-identified private members are not eligible to receive funding. Please verify the value and correct if necessary" sqref="C6" xr:uid="{2AABAAE5-9893-49F0-9812-0F5DEFF05785}">
      <formula1>0</formula1>
    </dataValidation>
    <dataValidation type="decimal" errorStyle="information" operator="equal" allowBlank="1" showInputMessage="1" showErrorMessage="1" errorTitle="Contributing partners funding" error="Note that pre-identified contributing partners are not eligible to receive funding. Please verify the value and correct if necessary.”  " sqref="C7" xr:uid="{448185C3-5A3A-4EF9-B4A4-C1431C828D34}">
      <formula1>0</formula1>
    </dataValidation>
    <dataValidation type="decimal" errorStyle="information" operator="equal" allowBlank="1" showInputMessage="1" showErrorMessage="1" error="Note that only FC paid to an entity that is ELIGIBLE FOR FUNDING should be entered in this field." prompt="Note that only FC paid to an entity that is ELIGIBLE FOR FUNDING should be entered in this field.&quot;" sqref="G6:G7" xr:uid="{63A57C4C-1A3F-4C4D-B36B-881407EBC24A}">
      <formula1>0</formula1>
    </dataValidation>
  </dataValidations>
  <hyperlinks>
    <hyperlink ref="A20" r:id="rId1" xr:uid="{DD647C44-9FE7-4FB2-80EF-B0A839DEF5C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FC93-DD80-4D90-96D7-405968006627}">
  <sheetPr codeName="Sheet2">
    <tabColor theme="5"/>
  </sheetPr>
  <dimension ref="A1:Q97"/>
  <sheetViews>
    <sheetView showGridLines="0" tabSelected="1" zoomScale="85" zoomScaleNormal="85" workbookViewId="0">
      <pane xSplit="3" ySplit="10" topLeftCell="D11" activePane="bottomRight" state="frozen"/>
      <selection pane="topRight" activeCell="E25" sqref="E25"/>
      <selection pane="bottomLeft" activeCell="E25" sqref="E25"/>
      <selection pane="bottomRight" activeCell="C14" sqref="C14"/>
    </sheetView>
  </sheetViews>
  <sheetFormatPr defaultColWidth="9.140625" defaultRowHeight="15" x14ac:dyDescent="0.25"/>
  <cols>
    <col min="1" max="1" width="6.140625" style="42" customWidth="1"/>
    <col min="2" max="2" width="35.85546875" style="42" customWidth="1"/>
    <col min="3" max="3" width="20.5703125" style="42" customWidth="1"/>
    <col min="4" max="4" width="26.140625" style="42" customWidth="1"/>
    <col min="5" max="5" width="19.42578125" style="42" customWidth="1"/>
    <col min="6" max="8" width="16.5703125" style="42" customWidth="1"/>
    <col min="9" max="9" width="16.5703125" style="43" customWidth="1"/>
    <col min="10" max="10" width="19.42578125" style="43" customWidth="1"/>
    <col min="11" max="11" width="20.140625" style="42" customWidth="1"/>
    <col min="12" max="15" width="16.5703125" style="42" customWidth="1"/>
    <col min="16" max="16" width="29.140625" style="44" customWidth="1"/>
    <col min="17" max="17" width="27.140625" style="42" customWidth="1"/>
    <col min="18" max="16384" width="9.140625" style="42"/>
  </cols>
  <sheetData>
    <row r="1" spans="1:17" ht="15.6" customHeight="1" x14ac:dyDescent="0.25">
      <c r="A1" s="41" t="s">
        <v>85</v>
      </c>
      <c r="B1" s="39"/>
      <c r="C1" s="39"/>
      <c r="D1" s="39"/>
      <c r="E1" s="39"/>
      <c r="F1" s="39"/>
      <c r="G1" s="39"/>
      <c r="J1" s="138" t="s">
        <v>86</v>
      </c>
      <c r="K1" s="138" t="s">
        <v>87</v>
      </c>
      <c r="L1" s="138" t="s">
        <v>88</v>
      </c>
      <c r="M1" s="141"/>
      <c r="N1" s="141"/>
      <c r="O1" s="138" t="s">
        <v>89</v>
      </c>
    </row>
    <row r="2" spans="1:17" ht="15.75" customHeight="1" x14ac:dyDescent="0.25">
      <c r="A2" s="85" t="s">
        <v>90</v>
      </c>
      <c r="B2" s="39"/>
      <c r="C2" s="45"/>
      <c r="D2" s="39"/>
      <c r="E2" s="39"/>
      <c r="F2" s="39"/>
      <c r="G2" s="39"/>
      <c r="J2" s="139"/>
      <c r="K2" s="139"/>
      <c r="L2" s="139"/>
      <c r="M2" s="142"/>
      <c r="N2" s="142"/>
      <c r="O2" s="139"/>
    </row>
    <row r="3" spans="1:17" ht="15.75" customHeight="1" x14ac:dyDescent="0.25">
      <c r="A3" s="85" t="s">
        <v>91</v>
      </c>
      <c r="B3" s="39"/>
      <c r="C3" s="45"/>
      <c r="D3" s="39"/>
      <c r="E3" s="39"/>
      <c r="F3" s="39"/>
      <c r="G3" s="39"/>
      <c r="J3" s="139"/>
      <c r="K3" s="139"/>
      <c r="L3" s="139"/>
      <c r="M3" s="142"/>
      <c r="N3" s="142"/>
      <c r="O3" s="139"/>
    </row>
    <row r="4" spans="1:17" ht="15.75" customHeight="1" x14ac:dyDescent="0.25">
      <c r="A4" s="85" t="s">
        <v>134</v>
      </c>
      <c r="B4" s="39"/>
      <c r="C4" s="45"/>
      <c r="D4" s="39"/>
      <c r="E4" s="39"/>
      <c r="F4" s="39"/>
      <c r="G4" s="39"/>
      <c r="J4" s="139"/>
      <c r="K4" s="139"/>
      <c r="L4" s="139"/>
      <c r="M4" s="142"/>
      <c r="N4" s="142"/>
      <c r="O4" s="139"/>
    </row>
    <row r="5" spans="1:17" ht="15.75" x14ac:dyDescent="0.25">
      <c r="A5" s="85" t="s">
        <v>92</v>
      </c>
      <c r="B5" s="39"/>
      <c r="C5" s="45"/>
      <c r="D5" s="39"/>
      <c r="E5" s="39"/>
      <c r="F5" s="39"/>
      <c r="G5" s="39"/>
      <c r="J5" s="139"/>
      <c r="K5" s="139"/>
      <c r="L5" s="139"/>
      <c r="M5" s="142"/>
      <c r="N5" s="142"/>
      <c r="O5" s="139"/>
    </row>
    <row r="6" spans="1:17" ht="15.75" x14ac:dyDescent="0.25">
      <c r="A6" s="85" t="s">
        <v>93</v>
      </c>
      <c r="B6" s="39"/>
      <c r="C6" s="45"/>
      <c r="D6" s="39"/>
      <c r="E6" s="39"/>
      <c r="F6" s="39"/>
      <c r="G6" s="39"/>
      <c r="J6" s="139"/>
      <c r="K6" s="139"/>
      <c r="L6" s="139"/>
      <c r="M6" s="142"/>
      <c r="N6" s="142"/>
      <c r="O6" s="139"/>
    </row>
    <row r="7" spans="1:17" ht="15.75" x14ac:dyDescent="0.25">
      <c r="A7" s="85" t="s">
        <v>94</v>
      </c>
      <c r="B7" s="39"/>
      <c r="C7" s="45"/>
      <c r="D7" s="39"/>
      <c r="E7" s="39"/>
      <c r="F7" s="39"/>
      <c r="G7" s="39"/>
      <c r="J7" s="139"/>
      <c r="K7" s="139"/>
      <c r="L7" s="139"/>
      <c r="M7" s="142"/>
      <c r="N7" s="142"/>
      <c r="O7" s="139"/>
    </row>
    <row r="8" spans="1:17" x14ac:dyDescent="0.25">
      <c r="J8" s="140"/>
      <c r="K8" s="140"/>
      <c r="L8" s="140"/>
      <c r="M8" s="143"/>
      <c r="N8" s="143"/>
      <c r="O8" s="140"/>
      <c r="P8" s="135" t="s">
        <v>95</v>
      </c>
      <c r="Q8" s="136"/>
    </row>
    <row r="9" spans="1:17" s="86" customFormat="1" ht="14.85" customHeight="1" x14ac:dyDescent="0.25">
      <c r="A9" s="133"/>
      <c r="B9" s="137" t="s">
        <v>96</v>
      </c>
      <c r="C9" s="131" t="s">
        <v>97</v>
      </c>
      <c r="D9" s="131" t="s">
        <v>98</v>
      </c>
      <c r="E9" s="131" t="s">
        <v>99</v>
      </c>
      <c r="F9" s="131" t="s">
        <v>100</v>
      </c>
      <c r="G9" s="131" t="s">
        <v>101</v>
      </c>
      <c r="H9" s="131" t="s">
        <v>102</v>
      </c>
      <c r="I9" s="130" t="s">
        <v>103</v>
      </c>
      <c r="J9" s="130" t="s">
        <v>104</v>
      </c>
      <c r="K9" s="131" t="s">
        <v>105</v>
      </c>
      <c r="L9" s="131" t="s">
        <v>106</v>
      </c>
      <c r="M9" s="131" t="s">
        <v>107</v>
      </c>
      <c r="N9" s="131" t="s">
        <v>129</v>
      </c>
      <c r="O9" s="131" t="s">
        <v>52</v>
      </c>
      <c r="P9" s="132" t="s">
        <v>108</v>
      </c>
      <c r="Q9" s="132" t="s">
        <v>109</v>
      </c>
    </row>
    <row r="10" spans="1:17" s="86" customFormat="1" ht="79.5" customHeight="1" x14ac:dyDescent="0.25">
      <c r="A10" s="134"/>
      <c r="B10" s="137"/>
      <c r="C10" s="131"/>
      <c r="D10" s="131"/>
      <c r="E10" s="131"/>
      <c r="F10" s="131"/>
      <c r="G10" s="131"/>
      <c r="H10" s="131"/>
      <c r="I10" s="130"/>
      <c r="J10" s="130"/>
      <c r="K10" s="131"/>
      <c r="L10" s="131"/>
      <c r="M10" s="131"/>
      <c r="N10" s="131"/>
      <c r="O10" s="131"/>
      <c r="P10" s="132"/>
      <c r="Q10" s="132"/>
    </row>
    <row r="11" spans="1:17" ht="16.5" customHeight="1" x14ac:dyDescent="0.25">
      <c r="A11" s="92">
        <v>1</v>
      </c>
      <c r="B11" s="82"/>
      <c r="C11" s="46"/>
      <c r="D11" s="49">
        <v>0</v>
      </c>
      <c r="E11" s="48">
        <f>IF(ISBLANK(#REF!),1,1)</f>
        <v>1</v>
      </c>
      <c r="F11" s="47">
        <f>IF($B11="Associated partner",0,E11*D11)</f>
        <v>0</v>
      </c>
      <c r="G11" s="49">
        <v>0</v>
      </c>
      <c r="H11" s="49">
        <v>0</v>
      </c>
      <c r="I11" s="49">
        <v>0</v>
      </c>
      <c r="J11" s="50" t="str">
        <f t="shared" ref="J11:J75" si="0">IF(OR($B11="IHI private member",$B11="IHI contributing partner"),0,"/")</f>
        <v>/</v>
      </c>
      <c r="K11" s="111" t="str">
        <f>IF(OR($B11="IHI private member",$B11="IHI contributing partner"),D11-G11,"/")</f>
        <v>/</v>
      </c>
      <c r="L11" s="49" t="str">
        <f t="shared" ref="L11:L90" si="1">IF(OR($B11="IHI private member",$B11="IHI contributing partner"),0,"/")</f>
        <v>/</v>
      </c>
      <c r="M11" s="50">
        <f>IF(OR($B11="IHI private member",$B11="IHI contributing partner"),"/",0)</f>
        <v>0</v>
      </c>
      <c r="N11" s="47">
        <f>SUM(G11,H11,I11,K11,M11)</f>
        <v>0</v>
      </c>
      <c r="O11" s="49" t="str">
        <f t="shared" ref="O11:O90" si="2">IF($B11="IHI private member","","/")</f>
        <v>/</v>
      </c>
      <c r="P11" s="51" t="str">
        <f>IF($B11="Associated partner","/",IF(D11=SUM(G11,H11,I11,K11,M11),"OK","Incorrect. Correction needed."))</f>
        <v>OK</v>
      </c>
      <c r="Q11" s="51" t="str">
        <f>IF(OR($B11="Associated partner",$B11="Beneficiary receiving funding"),"/",IF(L11&gt;K11,"Incorrect. Correction needed.","OK"))</f>
        <v>OK</v>
      </c>
    </row>
    <row r="12" spans="1:17" ht="16.5" customHeight="1" x14ac:dyDescent="0.25">
      <c r="A12" s="92">
        <v>2</v>
      </c>
      <c r="B12" s="82"/>
      <c r="C12" s="46"/>
      <c r="D12" s="49">
        <f t="shared" ref="D12:D75" si="3">IF($B12="Associated partner","/",0)</f>
        <v>0</v>
      </c>
      <c r="E12" s="48">
        <f>IF(ISBLANK(#REF!),1,1)</f>
        <v>1</v>
      </c>
      <c r="F12" s="47">
        <f t="shared" ref="F12:F75" si="4">IF($B12="Associated partner",0,E12*D12)</f>
        <v>0</v>
      </c>
      <c r="G12" s="49">
        <v>0</v>
      </c>
      <c r="H12" s="49">
        <v>0</v>
      </c>
      <c r="I12" s="49">
        <v>0</v>
      </c>
      <c r="J12" s="50" t="str">
        <f t="shared" si="0"/>
        <v>/</v>
      </c>
      <c r="K12" s="111" t="str">
        <f t="shared" ref="K12:K75" si="5">IF(OR($B12="IHI private member",$B12="IHI contributing partner"),D12-G12,"/")</f>
        <v>/</v>
      </c>
      <c r="L12" s="49" t="str">
        <f t="shared" si="1"/>
        <v>/</v>
      </c>
      <c r="M12" s="50">
        <f t="shared" ref="M12:M75" si="6">IF(OR($B12="IHI private member",$B12="IHI contributing partner"),"/",0)</f>
        <v>0</v>
      </c>
      <c r="N12" s="47">
        <f t="shared" ref="N12:N75" si="7">SUM(G12,H12,I12,K12,M12)</f>
        <v>0</v>
      </c>
      <c r="O12" s="49" t="str">
        <f t="shared" si="2"/>
        <v>/</v>
      </c>
      <c r="P12" s="51" t="str">
        <f t="shared" ref="P12:P75" si="8">IF($B12="Associated partner","/",IF(D12=SUM(G12,H12,I12,K12,M12),"OK","Incorrect. Correction needed."))</f>
        <v>OK</v>
      </c>
      <c r="Q12" s="51" t="str">
        <f t="shared" ref="Q12:Q75" si="9">IF(OR($B12="Associated partner",$B12="Beneficiary receiving funding"),"/",IF(L12&gt;K12,"Incorrect. Correction needed.","OK"))</f>
        <v>OK</v>
      </c>
    </row>
    <row r="13" spans="1:17" ht="16.5" customHeight="1" x14ac:dyDescent="0.25">
      <c r="A13" s="92">
        <v>3</v>
      </c>
      <c r="B13" s="82"/>
      <c r="C13" s="46"/>
      <c r="D13" s="49">
        <f t="shared" si="3"/>
        <v>0</v>
      </c>
      <c r="E13" s="48">
        <f>IF(ISBLANK(#REF!),1,1)</f>
        <v>1</v>
      </c>
      <c r="F13" s="47">
        <f t="shared" si="4"/>
        <v>0</v>
      </c>
      <c r="G13" s="49">
        <v>0</v>
      </c>
      <c r="H13" s="49">
        <v>0</v>
      </c>
      <c r="I13" s="49">
        <v>0</v>
      </c>
      <c r="J13" s="50" t="str">
        <f t="shared" si="0"/>
        <v>/</v>
      </c>
      <c r="K13" s="111" t="str">
        <f t="shared" si="5"/>
        <v>/</v>
      </c>
      <c r="L13" s="49" t="str">
        <f t="shared" si="1"/>
        <v>/</v>
      </c>
      <c r="M13" s="50">
        <f t="shared" si="6"/>
        <v>0</v>
      </c>
      <c r="N13" s="47">
        <f t="shared" si="7"/>
        <v>0</v>
      </c>
      <c r="O13" s="49" t="str">
        <f t="shared" si="2"/>
        <v>/</v>
      </c>
      <c r="P13" s="51" t="str">
        <f t="shared" si="8"/>
        <v>OK</v>
      </c>
      <c r="Q13" s="51" t="str">
        <f t="shared" si="9"/>
        <v>OK</v>
      </c>
    </row>
    <row r="14" spans="1:17" ht="16.5" customHeight="1" x14ac:dyDescent="0.25">
      <c r="A14" s="92">
        <v>4</v>
      </c>
      <c r="B14" s="82"/>
      <c r="C14" s="46"/>
      <c r="D14" s="49">
        <f t="shared" si="3"/>
        <v>0</v>
      </c>
      <c r="E14" s="48">
        <f>IF(ISBLANK(#REF!),1,1)</f>
        <v>1</v>
      </c>
      <c r="F14" s="47">
        <f t="shared" si="4"/>
        <v>0</v>
      </c>
      <c r="G14" s="49">
        <v>0</v>
      </c>
      <c r="H14" s="49">
        <v>0</v>
      </c>
      <c r="I14" s="49">
        <v>0</v>
      </c>
      <c r="J14" s="50" t="str">
        <f t="shared" si="0"/>
        <v>/</v>
      </c>
      <c r="K14" s="111" t="str">
        <f t="shared" si="5"/>
        <v>/</v>
      </c>
      <c r="L14" s="49" t="str">
        <f t="shared" si="1"/>
        <v>/</v>
      </c>
      <c r="M14" s="50">
        <f t="shared" si="6"/>
        <v>0</v>
      </c>
      <c r="N14" s="47">
        <f t="shared" si="7"/>
        <v>0</v>
      </c>
      <c r="O14" s="49" t="str">
        <f t="shared" si="2"/>
        <v>/</v>
      </c>
      <c r="P14" s="51" t="str">
        <f t="shared" si="8"/>
        <v>OK</v>
      </c>
      <c r="Q14" s="51" t="str">
        <f t="shared" si="9"/>
        <v>OK</v>
      </c>
    </row>
    <row r="15" spans="1:17" ht="16.5" customHeight="1" x14ac:dyDescent="0.25">
      <c r="A15" s="92">
        <v>5</v>
      </c>
      <c r="B15" s="82"/>
      <c r="C15" s="46"/>
      <c r="D15" s="49">
        <f t="shared" si="3"/>
        <v>0</v>
      </c>
      <c r="E15" s="48">
        <f>IF(ISBLANK(#REF!),1,1)</f>
        <v>1</v>
      </c>
      <c r="F15" s="47">
        <f t="shared" si="4"/>
        <v>0</v>
      </c>
      <c r="G15" s="49">
        <v>0</v>
      </c>
      <c r="H15" s="49">
        <v>0</v>
      </c>
      <c r="I15" s="49">
        <v>0</v>
      </c>
      <c r="J15" s="50" t="str">
        <f t="shared" si="0"/>
        <v>/</v>
      </c>
      <c r="K15" s="111" t="str">
        <f t="shared" si="5"/>
        <v>/</v>
      </c>
      <c r="L15" s="49" t="str">
        <f t="shared" si="1"/>
        <v>/</v>
      </c>
      <c r="M15" s="50">
        <f t="shared" si="6"/>
        <v>0</v>
      </c>
      <c r="N15" s="47">
        <f t="shared" si="7"/>
        <v>0</v>
      </c>
      <c r="O15" s="49" t="str">
        <f t="shared" si="2"/>
        <v>/</v>
      </c>
      <c r="P15" s="51" t="str">
        <f t="shared" si="8"/>
        <v>OK</v>
      </c>
      <c r="Q15" s="51" t="str">
        <f t="shared" si="9"/>
        <v>OK</v>
      </c>
    </row>
    <row r="16" spans="1:17" ht="16.5" customHeight="1" x14ac:dyDescent="0.25">
      <c r="A16" s="92">
        <v>6</v>
      </c>
      <c r="B16" s="82"/>
      <c r="C16" s="46"/>
      <c r="D16" s="49">
        <f t="shared" si="3"/>
        <v>0</v>
      </c>
      <c r="E16" s="48">
        <f>IF(ISBLANK(#REF!),1,1)</f>
        <v>1</v>
      </c>
      <c r="F16" s="47">
        <f t="shared" si="4"/>
        <v>0</v>
      </c>
      <c r="G16" s="49">
        <v>0</v>
      </c>
      <c r="H16" s="49">
        <v>0</v>
      </c>
      <c r="I16" s="49">
        <v>0</v>
      </c>
      <c r="J16" s="50" t="str">
        <f t="shared" si="0"/>
        <v>/</v>
      </c>
      <c r="K16" s="111" t="str">
        <f t="shared" si="5"/>
        <v>/</v>
      </c>
      <c r="L16" s="49" t="str">
        <f t="shared" si="1"/>
        <v>/</v>
      </c>
      <c r="M16" s="50">
        <f t="shared" si="6"/>
        <v>0</v>
      </c>
      <c r="N16" s="47">
        <f t="shared" si="7"/>
        <v>0</v>
      </c>
      <c r="O16" s="49" t="str">
        <f t="shared" si="2"/>
        <v>/</v>
      </c>
      <c r="P16" s="51" t="str">
        <f t="shared" si="8"/>
        <v>OK</v>
      </c>
      <c r="Q16" s="51" t="str">
        <f t="shared" si="9"/>
        <v>OK</v>
      </c>
    </row>
    <row r="17" spans="1:17" ht="16.5" customHeight="1" x14ac:dyDescent="0.25">
      <c r="A17" s="92">
        <v>7</v>
      </c>
      <c r="B17" s="82"/>
      <c r="C17" s="46"/>
      <c r="D17" s="49">
        <f t="shared" si="3"/>
        <v>0</v>
      </c>
      <c r="E17" s="48">
        <f>IF(ISBLANK(#REF!),1,1)</f>
        <v>1</v>
      </c>
      <c r="F17" s="47">
        <f t="shared" si="4"/>
        <v>0</v>
      </c>
      <c r="G17" s="49">
        <v>0</v>
      </c>
      <c r="H17" s="49">
        <v>0</v>
      </c>
      <c r="I17" s="49">
        <v>0</v>
      </c>
      <c r="J17" s="50" t="str">
        <f t="shared" si="0"/>
        <v>/</v>
      </c>
      <c r="K17" s="111" t="str">
        <f t="shared" si="5"/>
        <v>/</v>
      </c>
      <c r="L17" s="49" t="str">
        <f t="shared" si="1"/>
        <v>/</v>
      </c>
      <c r="M17" s="50">
        <f t="shared" si="6"/>
        <v>0</v>
      </c>
      <c r="N17" s="47">
        <f t="shared" si="7"/>
        <v>0</v>
      </c>
      <c r="O17" s="49" t="str">
        <f t="shared" si="2"/>
        <v>/</v>
      </c>
      <c r="P17" s="51" t="str">
        <f t="shared" si="8"/>
        <v>OK</v>
      </c>
      <c r="Q17" s="51" t="str">
        <f t="shared" si="9"/>
        <v>OK</v>
      </c>
    </row>
    <row r="18" spans="1:17" ht="16.5" customHeight="1" x14ac:dyDescent="0.25">
      <c r="A18" s="92">
        <v>8</v>
      </c>
      <c r="B18" s="82"/>
      <c r="C18" s="46"/>
      <c r="D18" s="49">
        <f t="shared" si="3"/>
        <v>0</v>
      </c>
      <c r="E18" s="48">
        <f>IF(ISBLANK(#REF!),1,1)</f>
        <v>1</v>
      </c>
      <c r="F18" s="47">
        <f t="shared" si="4"/>
        <v>0</v>
      </c>
      <c r="G18" s="49">
        <v>0</v>
      </c>
      <c r="H18" s="49">
        <v>0</v>
      </c>
      <c r="I18" s="49">
        <v>0</v>
      </c>
      <c r="J18" s="50" t="str">
        <f t="shared" si="0"/>
        <v>/</v>
      </c>
      <c r="K18" s="111" t="str">
        <f t="shared" si="5"/>
        <v>/</v>
      </c>
      <c r="L18" s="49" t="str">
        <f t="shared" si="1"/>
        <v>/</v>
      </c>
      <c r="M18" s="50">
        <f t="shared" si="6"/>
        <v>0</v>
      </c>
      <c r="N18" s="47">
        <f t="shared" si="7"/>
        <v>0</v>
      </c>
      <c r="O18" s="49" t="str">
        <f t="shared" si="2"/>
        <v>/</v>
      </c>
      <c r="P18" s="51" t="str">
        <f t="shared" si="8"/>
        <v>OK</v>
      </c>
      <c r="Q18" s="51" t="str">
        <f t="shared" si="9"/>
        <v>OK</v>
      </c>
    </row>
    <row r="19" spans="1:17" ht="16.5" customHeight="1" x14ac:dyDescent="0.25">
      <c r="A19" s="92">
        <v>9</v>
      </c>
      <c r="B19" s="82"/>
      <c r="C19" s="46"/>
      <c r="D19" s="49">
        <f t="shared" si="3"/>
        <v>0</v>
      </c>
      <c r="E19" s="48">
        <f>IF(ISBLANK(#REF!),1,1)</f>
        <v>1</v>
      </c>
      <c r="F19" s="47">
        <f t="shared" si="4"/>
        <v>0</v>
      </c>
      <c r="G19" s="49">
        <v>0</v>
      </c>
      <c r="H19" s="49">
        <v>0</v>
      </c>
      <c r="I19" s="49">
        <v>0</v>
      </c>
      <c r="J19" s="50" t="str">
        <f t="shared" si="0"/>
        <v>/</v>
      </c>
      <c r="K19" s="111" t="str">
        <f t="shared" si="5"/>
        <v>/</v>
      </c>
      <c r="L19" s="49" t="str">
        <f t="shared" si="1"/>
        <v>/</v>
      </c>
      <c r="M19" s="50">
        <f t="shared" si="6"/>
        <v>0</v>
      </c>
      <c r="N19" s="47">
        <f t="shared" si="7"/>
        <v>0</v>
      </c>
      <c r="O19" s="49" t="str">
        <f t="shared" si="2"/>
        <v>/</v>
      </c>
      <c r="P19" s="51" t="str">
        <f t="shared" si="8"/>
        <v>OK</v>
      </c>
      <c r="Q19" s="51" t="str">
        <f t="shared" si="9"/>
        <v>OK</v>
      </c>
    </row>
    <row r="20" spans="1:17" ht="16.5" customHeight="1" x14ac:dyDescent="0.25">
      <c r="A20" s="92">
        <v>10</v>
      </c>
      <c r="B20" s="82"/>
      <c r="C20" s="46"/>
      <c r="D20" s="49">
        <f t="shared" si="3"/>
        <v>0</v>
      </c>
      <c r="E20" s="48">
        <f>IF(ISBLANK(#REF!),1,1)</f>
        <v>1</v>
      </c>
      <c r="F20" s="47">
        <f t="shared" si="4"/>
        <v>0</v>
      </c>
      <c r="G20" s="49">
        <v>0</v>
      </c>
      <c r="H20" s="49">
        <v>0</v>
      </c>
      <c r="I20" s="49">
        <v>0</v>
      </c>
      <c r="J20" s="50" t="str">
        <f t="shared" si="0"/>
        <v>/</v>
      </c>
      <c r="K20" s="111" t="str">
        <f t="shared" si="5"/>
        <v>/</v>
      </c>
      <c r="L20" s="49" t="str">
        <f t="shared" si="1"/>
        <v>/</v>
      </c>
      <c r="M20" s="50">
        <f t="shared" si="6"/>
        <v>0</v>
      </c>
      <c r="N20" s="47">
        <f t="shared" si="7"/>
        <v>0</v>
      </c>
      <c r="O20" s="49" t="str">
        <f t="shared" si="2"/>
        <v>/</v>
      </c>
      <c r="P20" s="51" t="str">
        <f t="shared" si="8"/>
        <v>OK</v>
      </c>
      <c r="Q20" s="51" t="str">
        <f t="shared" si="9"/>
        <v>OK</v>
      </c>
    </row>
    <row r="21" spans="1:17" ht="16.5" customHeight="1" x14ac:dyDescent="0.25">
      <c r="A21" s="92">
        <v>11</v>
      </c>
      <c r="B21" s="82"/>
      <c r="C21" s="46"/>
      <c r="D21" s="49">
        <f t="shared" si="3"/>
        <v>0</v>
      </c>
      <c r="E21" s="48">
        <f>IF(ISBLANK(#REF!),1,1)</f>
        <v>1</v>
      </c>
      <c r="F21" s="47">
        <f t="shared" si="4"/>
        <v>0</v>
      </c>
      <c r="G21" s="49">
        <v>0</v>
      </c>
      <c r="H21" s="49">
        <v>0</v>
      </c>
      <c r="I21" s="49">
        <v>0</v>
      </c>
      <c r="J21" s="50" t="str">
        <f t="shared" si="0"/>
        <v>/</v>
      </c>
      <c r="K21" s="111" t="str">
        <f t="shared" si="5"/>
        <v>/</v>
      </c>
      <c r="L21" s="49" t="str">
        <f t="shared" si="1"/>
        <v>/</v>
      </c>
      <c r="M21" s="50">
        <f t="shared" si="6"/>
        <v>0</v>
      </c>
      <c r="N21" s="47">
        <f t="shared" si="7"/>
        <v>0</v>
      </c>
      <c r="O21" s="49" t="str">
        <f t="shared" si="2"/>
        <v>/</v>
      </c>
      <c r="P21" s="51" t="str">
        <f t="shared" si="8"/>
        <v>OK</v>
      </c>
      <c r="Q21" s="51" t="str">
        <f t="shared" si="9"/>
        <v>OK</v>
      </c>
    </row>
    <row r="22" spans="1:17" ht="16.5" customHeight="1" x14ac:dyDescent="0.25">
      <c r="A22" s="92">
        <v>12</v>
      </c>
      <c r="B22" s="82"/>
      <c r="C22" s="46"/>
      <c r="D22" s="49">
        <f t="shared" si="3"/>
        <v>0</v>
      </c>
      <c r="E22" s="48">
        <f>IF(ISBLANK(#REF!),1,1)</f>
        <v>1</v>
      </c>
      <c r="F22" s="47">
        <f t="shared" si="4"/>
        <v>0</v>
      </c>
      <c r="G22" s="49">
        <v>0</v>
      </c>
      <c r="H22" s="49">
        <v>0</v>
      </c>
      <c r="I22" s="49">
        <v>0</v>
      </c>
      <c r="J22" s="50" t="str">
        <f t="shared" si="0"/>
        <v>/</v>
      </c>
      <c r="K22" s="111" t="str">
        <f t="shared" si="5"/>
        <v>/</v>
      </c>
      <c r="L22" s="49" t="str">
        <f t="shared" si="1"/>
        <v>/</v>
      </c>
      <c r="M22" s="50">
        <f t="shared" si="6"/>
        <v>0</v>
      </c>
      <c r="N22" s="47">
        <f t="shared" si="7"/>
        <v>0</v>
      </c>
      <c r="O22" s="49" t="str">
        <f t="shared" si="2"/>
        <v>/</v>
      </c>
      <c r="P22" s="51" t="str">
        <f t="shared" si="8"/>
        <v>OK</v>
      </c>
      <c r="Q22" s="51" t="str">
        <f t="shared" si="9"/>
        <v>OK</v>
      </c>
    </row>
    <row r="23" spans="1:17" ht="16.5" customHeight="1" x14ac:dyDescent="0.25">
      <c r="A23" s="92">
        <v>13</v>
      </c>
      <c r="B23" s="82"/>
      <c r="C23" s="46"/>
      <c r="D23" s="49">
        <f t="shared" si="3"/>
        <v>0</v>
      </c>
      <c r="E23" s="48">
        <f>IF(ISBLANK(#REF!),1,1)</f>
        <v>1</v>
      </c>
      <c r="F23" s="47">
        <f t="shared" si="4"/>
        <v>0</v>
      </c>
      <c r="G23" s="49">
        <v>0</v>
      </c>
      <c r="H23" s="49">
        <v>0</v>
      </c>
      <c r="I23" s="49">
        <v>0</v>
      </c>
      <c r="J23" s="50" t="str">
        <f t="shared" si="0"/>
        <v>/</v>
      </c>
      <c r="K23" s="111" t="str">
        <f t="shared" si="5"/>
        <v>/</v>
      </c>
      <c r="L23" s="49" t="str">
        <f t="shared" si="1"/>
        <v>/</v>
      </c>
      <c r="M23" s="50">
        <f t="shared" si="6"/>
        <v>0</v>
      </c>
      <c r="N23" s="47">
        <f t="shared" si="7"/>
        <v>0</v>
      </c>
      <c r="O23" s="49" t="str">
        <f t="shared" si="2"/>
        <v>/</v>
      </c>
      <c r="P23" s="51" t="str">
        <f t="shared" si="8"/>
        <v>OK</v>
      </c>
      <c r="Q23" s="51" t="str">
        <f t="shared" si="9"/>
        <v>OK</v>
      </c>
    </row>
    <row r="24" spans="1:17" ht="16.5" customHeight="1" x14ac:dyDescent="0.25">
      <c r="A24" s="92">
        <v>14</v>
      </c>
      <c r="B24" s="82"/>
      <c r="C24" s="46"/>
      <c r="D24" s="49">
        <f t="shared" si="3"/>
        <v>0</v>
      </c>
      <c r="E24" s="48">
        <f>IF(ISBLANK(#REF!),1,1)</f>
        <v>1</v>
      </c>
      <c r="F24" s="47">
        <f t="shared" si="4"/>
        <v>0</v>
      </c>
      <c r="G24" s="49">
        <v>0</v>
      </c>
      <c r="H24" s="49">
        <v>0</v>
      </c>
      <c r="I24" s="49">
        <v>0</v>
      </c>
      <c r="J24" s="50" t="str">
        <f t="shared" si="0"/>
        <v>/</v>
      </c>
      <c r="K24" s="111" t="str">
        <f t="shared" si="5"/>
        <v>/</v>
      </c>
      <c r="L24" s="49" t="str">
        <f t="shared" si="1"/>
        <v>/</v>
      </c>
      <c r="M24" s="50">
        <f t="shared" si="6"/>
        <v>0</v>
      </c>
      <c r="N24" s="47">
        <f t="shared" si="7"/>
        <v>0</v>
      </c>
      <c r="O24" s="49" t="str">
        <f t="shared" si="2"/>
        <v>/</v>
      </c>
      <c r="P24" s="51" t="str">
        <f t="shared" si="8"/>
        <v>OK</v>
      </c>
      <c r="Q24" s="51" t="str">
        <f t="shared" si="9"/>
        <v>OK</v>
      </c>
    </row>
    <row r="25" spans="1:17" ht="16.5" customHeight="1" x14ac:dyDescent="0.25">
      <c r="A25" s="92">
        <v>15</v>
      </c>
      <c r="B25" s="82"/>
      <c r="C25" s="46"/>
      <c r="D25" s="49">
        <f t="shared" si="3"/>
        <v>0</v>
      </c>
      <c r="E25" s="48">
        <f>IF(ISBLANK(#REF!),1,1)</f>
        <v>1</v>
      </c>
      <c r="F25" s="47">
        <f t="shared" si="4"/>
        <v>0</v>
      </c>
      <c r="G25" s="49">
        <v>0</v>
      </c>
      <c r="H25" s="49">
        <v>0</v>
      </c>
      <c r="I25" s="49">
        <v>0</v>
      </c>
      <c r="J25" s="50" t="str">
        <f t="shared" si="0"/>
        <v>/</v>
      </c>
      <c r="K25" s="111" t="str">
        <f t="shared" si="5"/>
        <v>/</v>
      </c>
      <c r="L25" s="49" t="str">
        <f t="shared" si="1"/>
        <v>/</v>
      </c>
      <c r="M25" s="50">
        <f t="shared" si="6"/>
        <v>0</v>
      </c>
      <c r="N25" s="47">
        <f t="shared" si="7"/>
        <v>0</v>
      </c>
      <c r="O25" s="49" t="str">
        <f t="shared" si="2"/>
        <v>/</v>
      </c>
      <c r="P25" s="51" t="str">
        <f t="shared" si="8"/>
        <v>OK</v>
      </c>
      <c r="Q25" s="51" t="str">
        <f t="shared" si="9"/>
        <v>OK</v>
      </c>
    </row>
    <row r="26" spans="1:17" ht="16.5" customHeight="1" x14ac:dyDescent="0.25">
      <c r="A26" s="92">
        <v>16</v>
      </c>
      <c r="B26" s="82"/>
      <c r="C26" s="46"/>
      <c r="D26" s="49">
        <f t="shared" si="3"/>
        <v>0</v>
      </c>
      <c r="E26" s="48">
        <f>IF(ISBLANK(#REF!),1,1)</f>
        <v>1</v>
      </c>
      <c r="F26" s="47">
        <f t="shared" si="4"/>
        <v>0</v>
      </c>
      <c r="G26" s="49">
        <v>0</v>
      </c>
      <c r="H26" s="49">
        <v>0</v>
      </c>
      <c r="I26" s="49">
        <v>0</v>
      </c>
      <c r="J26" s="50" t="str">
        <f t="shared" si="0"/>
        <v>/</v>
      </c>
      <c r="K26" s="111" t="str">
        <f t="shared" si="5"/>
        <v>/</v>
      </c>
      <c r="L26" s="49" t="str">
        <f t="shared" si="1"/>
        <v>/</v>
      </c>
      <c r="M26" s="50">
        <f t="shared" si="6"/>
        <v>0</v>
      </c>
      <c r="N26" s="47">
        <f t="shared" si="7"/>
        <v>0</v>
      </c>
      <c r="O26" s="49" t="str">
        <f t="shared" si="2"/>
        <v>/</v>
      </c>
      <c r="P26" s="51" t="str">
        <f t="shared" si="8"/>
        <v>OK</v>
      </c>
      <c r="Q26" s="51" t="str">
        <f t="shared" si="9"/>
        <v>OK</v>
      </c>
    </row>
    <row r="27" spans="1:17" ht="16.5" customHeight="1" x14ac:dyDescent="0.25">
      <c r="A27" s="92">
        <v>17</v>
      </c>
      <c r="B27" s="82"/>
      <c r="C27" s="46"/>
      <c r="D27" s="49">
        <f t="shared" si="3"/>
        <v>0</v>
      </c>
      <c r="E27" s="48">
        <f>IF(ISBLANK(#REF!),1,1)</f>
        <v>1</v>
      </c>
      <c r="F27" s="47">
        <f t="shared" si="4"/>
        <v>0</v>
      </c>
      <c r="G27" s="49">
        <v>0</v>
      </c>
      <c r="H27" s="49">
        <v>0</v>
      </c>
      <c r="I27" s="49">
        <v>0</v>
      </c>
      <c r="J27" s="50" t="str">
        <f t="shared" si="0"/>
        <v>/</v>
      </c>
      <c r="K27" s="111" t="str">
        <f t="shared" si="5"/>
        <v>/</v>
      </c>
      <c r="L27" s="49" t="str">
        <f t="shared" si="1"/>
        <v>/</v>
      </c>
      <c r="M27" s="50">
        <f t="shared" si="6"/>
        <v>0</v>
      </c>
      <c r="N27" s="47">
        <f t="shared" si="7"/>
        <v>0</v>
      </c>
      <c r="O27" s="49" t="str">
        <f t="shared" si="2"/>
        <v>/</v>
      </c>
      <c r="P27" s="51" t="str">
        <f t="shared" si="8"/>
        <v>OK</v>
      </c>
      <c r="Q27" s="51" t="str">
        <f t="shared" si="9"/>
        <v>OK</v>
      </c>
    </row>
    <row r="28" spans="1:17" ht="16.5" customHeight="1" x14ac:dyDescent="0.25">
      <c r="A28" s="92">
        <v>18</v>
      </c>
      <c r="B28" s="82"/>
      <c r="C28" s="46"/>
      <c r="D28" s="49">
        <f t="shared" si="3"/>
        <v>0</v>
      </c>
      <c r="E28" s="48">
        <f>IF(ISBLANK(#REF!),1,1)</f>
        <v>1</v>
      </c>
      <c r="F28" s="47">
        <f t="shared" si="4"/>
        <v>0</v>
      </c>
      <c r="G28" s="49">
        <v>0</v>
      </c>
      <c r="H28" s="49">
        <v>0</v>
      </c>
      <c r="I28" s="49">
        <v>0</v>
      </c>
      <c r="J28" s="50" t="str">
        <f t="shared" si="0"/>
        <v>/</v>
      </c>
      <c r="K28" s="111" t="str">
        <f t="shared" si="5"/>
        <v>/</v>
      </c>
      <c r="L28" s="49" t="str">
        <f t="shared" si="1"/>
        <v>/</v>
      </c>
      <c r="M28" s="50">
        <f t="shared" si="6"/>
        <v>0</v>
      </c>
      <c r="N28" s="47">
        <f t="shared" si="7"/>
        <v>0</v>
      </c>
      <c r="O28" s="49" t="str">
        <f t="shared" si="2"/>
        <v>/</v>
      </c>
      <c r="P28" s="51" t="str">
        <f t="shared" si="8"/>
        <v>OK</v>
      </c>
      <c r="Q28" s="51" t="str">
        <f t="shared" si="9"/>
        <v>OK</v>
      </c>
    </row>
    <row r="29" spans="1:17" ht="16.5" customHeight="1" x14ac:dyDescent="0.25">
      <c r="A29" s="92">
        <v>19</v>
      </c>
      <c r="B29" s="82"/>
      <c r="C29" s="46"/>
      <c r="D29" s="49">
        <f t="shared" si="3"/>
        <v>0</v>
      </c>
      <c r="E29" s="48">
        <f>IF(ISBLANK(#REF!),1,1)</f>
        <v>1</v>
      </c>
      <c r="F29" s="47">
        <f t="shared" si="4"/>
        <v>0</v>
      </c>
      <c r="G29" s="49">
        <v>0</v>
      </c>
      <c r="H29" s="49">
        <v>0</v>
      </c>
      <c r="I29" s="49">
        <v>0</v>
      </c>
      <c r="J29" s="50" t="str">
        <f t="shared" si="0"/>
        <v>/</v>
      </c>
      <c r="K29" s="111" t="str">
        <f t="shared" si="5"/>
        <v>/</v>
      </c>
      <c r="L29" s="49" t="str">
        <f t="shared" si="1"/>
        <v>/</v>
      </c>
      <c r="M29" s="50">
        <f t="shared" si="6"/>
        <v>0</v>
      </c>
      <c r="N29" s="47">
        <f t="shared" si="7"/>
        <v>0</v>
      </c>
      <c r="O29" s="49" t="str">
        <f t="shared" si="2"/>
        <v>/</v>
      </c>
      <c r="P29" s="51" t="str">
        <f t="shared" si="8"/>
        <v>OK</v>
      </c>
      <c r="Q29" s="51" t="str">
        <f t="shared" si="9"/>
        <v>OK</v>
      </c>
    </row>
    <row r="30" spans="1:17" ht="16.5" customHeight="1" x14ac:dyDescent="0.25">
      <c r="A30" s="92">
        <v>20</v>
      </c>
      <c r="B30" s="82"/>
      <c r="C30" s="46"/>
      <c r="D30" s="49">
        <f t="shared" si="3"/>
        <v>0</v>
      </c>
      <c r="E30" s="48">
        <f>IF(ISBLANK(#REF!),1,1)</f>
        <v>1</v>
      </c>
      <c r="F30" s="47">
        <f t="shared" si="4"/>
        <v>0</v>
      </c>
      <c r="G30" s="49">
        <v>0</v>
      </c>
      <c r="H30" s="49">
        <v>0</v>
      </c>
      <c r="I30" s="49">
        <v>0</v>
      </c>
      <c r="J30" s="50" t="str">
        <f t="shared" si="0"/>
        <v>/</v>
      </c>
      <c r="K30" s="111" t="str">
        <f t="shared" si="5"/>
        <v>/</v>
      </c>
      <c r="L30" s="49" t="str">
        <f t="shared" si="1"/>
        <v>/</v>
      </c>
      <c r="M30" s="50">
        <f t="shared" si="6"/>
        <v>0</v>
      </c>
      <c r="N30" s="47">
        <f t="shared" si="7"/>
        <v>0</v>
      </c>
      <c r="O30" s="49" t="str">
        <f t="shared" si="2"/>
        <v>/</v>
      </c>
      <c r="P30" s="51" t="str">
        <f t="shared" si="8"/>
        <v>OK</v>
      </c>
      <c r="Q30" s="51" t="str">
        <f t="shared" si="9"/>
        <v>OK</v>
      </c>
    </row>
    <row r="31" spans="1:17" ht="16.5" customHeight="1" x14ac:dyDescent="0.25">
      <c r="A31" s="92">
        <v>21</v>
      </c>
      <c r="B31" s="82"/>
      <c r="C31" s="46"/>
      <c r="D31" s="49">
        <f t="shared" si="3"/>
        <v>0</v>
      </c>
      <c r="E31" s="48">
        <f>IF(ISBLANK(#REF!),1,1)</f>
        <v>1</v>
      </c>
      <c r="F31" s="47">
        <f t="shared" si="4"/>
        <v>0</v>
      </c>
      <c r="G31" s="49">
        <v>0</v>
      </c>
      <c r="H31" s="49">
        <v>0</v>
      </c>
      <c r="I31" s="49">
        <v>0</v>
      </c>
      <c r="J31" s="50" t="str">
        <f t="shared" si="0"/>
        <v>/</v>
      </c>
      <c r="K31" s="111" t="str">
        <f t="shared" si="5"/>
        <v>/</v>
      </c>
      <c r="L31" s="49" t="str">
        <f t="shared" si="1"/>
        <v>/</v>
      </c>
      <c r="M31" s="50">
        <f t="shared" si="6"/>
        <v>0</v>
      </c>
      <c r="N31" s="47">
        <f t="shared" si="7"/>
        <v>0</v>
      </c>
      <c r="O31" s="49" t="str">
        <f t="shared" si="2"/>
        <v>/</v>
      </c>
      <c r="P31" s="51" t="str">
        <f t="shared" si="8"/>
        <v>OK</v>
      </c>
      <c r="Q31" s="51" t="str">
        <f t="shared" si="9"/>
        <v>OK</v>
      </c>
    </row>
    <row r="32" spans="1:17" ht="16.5" customHeight="1" x14ac:dyDescent="0.25">
      <c r="A32" s="92">
        <v>22</v>
      </c>
      <c r="B32" s="82"/>
      <c r="C32" s="46"/>
      <c r="D32" s="49">
        <f t="shared" si="3"/>
        <v>0</v>
      </c>
      <c r="E32" s="48">
        <f>IF(ISBLANK(#REF!),1,1)</f>
        <v>1</v>
      </c>
      <c r="F32" s="47">
        <f t="shared" si="4"/>
        <v>0</v>
      </c>
      <c r="G32" s="49">
        <v>0</v>
      </c>
      <c r="H32" s="49">
        <v>0</v>
      </c>
      <c r="I32" s="49">
        <v>0</v>
      </c>
      <c r="J32" s="50" t="str">
        <f t="shared" si="0"/>
        <v>/</v>
      </c>
      <c r="K32" s="111" t="str">
        <f t="shared" si="5"/>
        <v>/</v>
      </c>
      <c r="L32" s="49" t="str">
        <f t="shared" si="1"/>
        <v>/</v>
      </c>
      <c r="M32" s="50">
        <f t="shared" si="6"/>
        <v>0</v>
      </c>
      <c r="N32" s="47">
        <f t="shared" si="7"/>
        <v>0</v>
      </c>
      <c r="O32" s="49" t="str">
        <f t="shared" si="2"/>
        <v>/</v>
      </c>
      <c r="P32" s="51" t="str">
        <f t="shared" si="8"/>
        <v>OK</v>
      </c>
      <c r="Q32" s="51" t="str">
        <f t="shared" si="9"/>
        <v>OK</v>
      </c>
    </row>
    <row r="33" spans="1:17" ht="16.5" customHeight="1" x14ac:dyDescent="0.25">
      <c r="A33" s="92">
        <v>23</v>
      </c>
      <c r="B33" s="82"/>
      <c r="C33" s="46"/>
      <c r="D33" s="49">
        <f t="shared" si="3"/>
        <v>0</v>
      </c>
      <c r="E33" s="48">
        <f>IF(ISBLANK(#REF!),1,1)</f>
        <v>1</v>
      </c>
      <c r="F33" s="47">
        <f t="shared" si="4"/>
        <v>0</v>
      </c>
      <c r="G33" s="49">
        <v>0</v>
      </c>
      <c r="H33" s="49">
        <v>0</v>
      </c>
      <c r="I33" s="49">
        <v>0</v>
      </c>
      <c r="J33" s="50" t="str">
        <f t="shared" si="0"/>
        <v>/</v>
      </c>
      <c r="K33" s="111" t="str">
        <f t="shared" si="5"/>
        <v>/</v>
      </c>
      <c r="L33" s="49" t="str">
        <f t="shared" si="1"/>
        <v>/</v>
      </c>
      <c r="M33" s="50">
        <f t="shared" si="6"/>
        <v>0</v>
      </c>
      <c r="N33" s="47">
        <f t="shared" si="7"/>
        <v>0</v>
      </c>
      <c r="O33" s="49" t="str">
        <f t="shared" si="2"/>
        <v>/</v>
      </c>
      <c r="P33" s="51" t="str">
        <f t="shared" si="8"/>
        <v>OK</v>
      </c>
      <c r="Q33" s="51" t="str">
        <f t="shared" si="9"/>
        <v>OK</v>
      </c>
    </row>
    <row r="34" spans="1:17" ht="16.5" customHeight="1" x14ac:dyDescent="0.25">
      <c r="A34" s="92">
        <v>24</v>
      </c>
      <c r="B34" s="82"/>
      <c r="C34" s="46"/>
      <c r="D34" s="49">
        <f t="shared" si="3"/>
        <v>0</v>
      </c>
      <c r="E34" s="48">
        <f>IF(ISBLANK(#REF!),1,1)</f>
        <v>1</v>
      </c>
      <c r="F34" s="47">
        <f t="shared" si="4"/>
        <v>0</v>
      </c>
      <c r="G34" s="49">
        <v>0</v>
      </c>
      <c r="H34" s="49">
        <v>0</v>
      </c>
      <c r="I34" s="49">
        <v>0</v>
      </c>
      <c r="J34" s="50" t="str">
        <f t="shared" si="0"/>
        <v>/</v>
      </c>
      <c r="K34" s="111" t="str">
        <f t="shared" si="5"/>
        <v>/</v>
      </c>
      <c r="L34" s="49" t="str">
        <f t="shared" si="1"/>
        <v>/</v>
      </c>
      <c r="M34" s="50">
        <f t="shared" si="6"/>
        <v>0</v>
      </c>
      <c r="N34" s="47">
        <f t="shared" si="7"/>
        <v>0</v>
      </c>
      <c r="O34" s="49" t="str">
        <f t="shared" si="2"/>
        <v>/</v>
      </c>
      <c r="P34" s="51" t="str">
        <f t="shared" si="8"/>
        <v>OK</v>
      </c>
      <c r="Q34" s="51" t="str">
        <f t="shared" si="9"/>
        <v>OK</v>
      </c>
    </row>
    <row r="35" spans="1:17" ht="16.5" customHeight="1" x14ac:dyDescent="0.25">
      <c r="A35" s="92">
        <v>25</v>
      </c>
      <c r="B35" s="82"/>
      <c r="C35" s="46"/>
      <c r="D35" s="49">
        <f t="shared" si="3"/>
        <v>0</v>
      </c>
      <c r="E35" s="48">
        <f>IF(ISBLANK(#REF!),1,1)</f>
        <v>1</v>
      </c>
      <c r="F35" s="47">
        <f t="shared" si="4"/>
        <v>0</v>
      </c>
      <c r="G35" s="49">
        <v>0</v>
      </c>
      <c r="H35" s="49">
        <v>0</v>
      </c>
      <c r="I35" s="49">
        <v>0</v>
      </c>
      <c r="J35" s="50" t="str">
        <f t="shared" si="0"/>
        <v>/</v>
      </c>
      <c r="K35" s="111" t="str">
        <f t="shared" si="5"/>
        <v>/</v>
      </c>
      <c r="L35" s="49" t="str">
        <f t="shared" si="1"/>
        <v>/</v>
      </c>
      <c r="M35" s="50">
        <f t="shared" si="6"/>
        <v>0</v>
      </c>
      <c r="N35" s="47">
        <f t="shared" si="7"/>
        <v>0</v>
      </c>
      <c r="O35" s="49" t="str">
        <f t="shared" si="2"/>
        <v>/</v>
      </c>
      <c r="P35" s="51" t="str">
        <f t="shared" si="8"/>
        <v>OK</v>
      </c>
      <c r="Q35" s="51" t="str">
        <f t="shared" si="9"/>
        <v>OK</v>
      </c>
    </row>
    <row r="36" spans="1:17" ht="16.5" customHeight="1" x14ac:dyDescent="0.25">
      <c r="A36" s="92">
        <v>26</v>
      </c>
      <c r="B36" s="82"/>
      <c r="C36" s="46"/>
      <c r="D36" s="49">
        <f t="shared" si="3"/>
        <v>0</v>
      </c>
      <c r="E36" s="48">
        <f>IF(ISBLANK(#REF!),1,1)</f>
        <v>1</v>
      </c>
      <c r="F36" s="47">
        <f t="shared" si="4"/>
        <v>0</v>
      </c>
      <c r="G36" s="49">
        <v>0</v>
      </c>
      <c r="H36" s="49">
        <v>0</v>
      </c>
      <c r="I36" s="49">
        <v>0</v>
      </c>
      <c r="J36" s="50" t="str">
        <f t="shared" si="0"/>
        <v>/</v>
      </c>
      <c r="K36" s="111" t="str">
        <f t="shared" si="5"/>
        <v>/</v>
      </c>
      <c r="L36" s="49" t="str">
        <f t="shared" si="1"/>
        <v>/</v>
      </c>
      <c r="M36" s="50">
        <f t="shared" si="6"/>
        <v>0</v>
      </c>
      <c r="N36" s="47">
        <f t="shared" si="7"/>
        <v>0</v>
      </c>
      <c r="O36" s="49" t="str">
        <f t="shared" si="2"/>
        <v>/</v>
      </c>
      <c r="P36" s="51" t="str">
        <f t="shared" si="8"/>
        <v>OK</v>
      </c>
      <c r="Q36" s="51" t="str">
        <f t="shared" si="9"/>
        <v>OK</v>
      </c>
    </row>
    <row r="37" spans="1:17" ht="16.5" customHeight="1" x14ac:dyDescent="0.25">
      <c r="A37" s="92">
        <v>27</v>
      </c>
      <c r="B37" s="82"/>
      <c r="C37" s="46"/>
      <c r="D37" s="49">
        <f t="shared" si="3"/>
        <v>0</v>
      </c>
      <c r="E37" s="48">
        <f>IF(ISBLANK(#REF!),1,1)</f>
        <v>1</v>
      </c>
      <c r="F37" s="47">
        <f t="shared" si="4"/>
        <v>0</v>
      </c>
      <c r="G37" s="49">
        <v>0</v>
      </c>
      <c r="H37" s="49">
        <v>0</v>
      </c>
      <c r="I37" s="49">
        <v>0</v>
      </c>
      <c r="J37" s="50" t="str">
        <f t="shared" si="0"/>
        <v>/</v>
      </c>
      <c r="K37" s="111" t="str">
        <f t="shared" si="5"/>
        <v>/</v>
      </c>
      <c r="L37" s="49" t="str">
        <f t="shared" si="1"/>
        <v>/</v>
      </c>
      <c r="M37" s="50">
        <f t="shared" si="6"/>
        <v>0</v>
      </c>
      <c r="N37" s="47">
        <f t="shared" si="7"/>
        <v>0</v>
      </c>
      <c r="O37" s="49" t="str">
        <f t="shared" si="2"/>
        <v>/</v>
      </c>
      <c r="P37" s="51" t="str">
        <f t="shared" si="8"/>
        <v>OK</v>
      </c>
      <c r="Q37" s="51" t="str">
        <f t="shared" si="9"/>
        <v>OK</v>
      </c>
    </row>
    <row r="38" spans="1:17" ht="16.5" customHeight="1" x14ac:dyDescent="0.25">
      <c r="A38" s="92">
        <v>28</v>
      </c>
      <c r="B38" s="82"/>
      <c r="C38" s="46"/>
      <c r="D38" s="49">
        <f t="shared" si="3"/>
        <v>0</v>
      </c>
      <c r="E38" s="48">
        <f>IF(ISBLANK(#REF!),1,1)</f>
        <v>1</v>
      </c>
      <c r="F38" s="47">
        <f t="shared" si="4"/>
        <v>0</v>
      </c>
      <c r="G38" s="49">
        <v>0</v>
      </c>
      <c r="H38" s="49">
        <v>0</v>
      </c>
      <c r="I38" s="49">
        <v>0</v>
      </c>
      <c r="J38" s="50" t="str">
        <f t="shared" si="0"/>
        <v>/</v>
      </c>
      <c r="K38" s="111" t="str">
        <f t="shared" si="5"/>
        <v>/</v>
      </c>
      <c r="L38" s="49" t="str">
        <f t="shared" si="1"/>
        <v>/</v>
      </c>
      <c r="M38" s="50">
        <f t="shared" si="6"/>
        <v>0</v>
      </c>
      <c r="N38" s="47">
        <f t="shared" si="7"/>
        <v>0</v>
      </c>
      <c r="O38" s="49" t="str">
        <f t="shared" si="2"/>
        <v>/</v>
      </c>
      <c r="P38" s="51" t="str">
        <f t="shared" si="8"/>
        <v>OK</v>
      </c>
      <c r="Q38" s="51" t="str">
        <f t="shared" si="9"/>
        <v>OK</v>
      </c>
    </row>
    <row r="39" spans="1:17" ht="16.5" customHeight="1" x14ac:dyDescent="0.25">
      <c r="A39" s="92">
        <v>29</v>
      </c>
      <c r="B39" s="82"/>
      <c r="C39" s="46"/>
      <c r="D39" s="49">
        <f t="shared" si="3"/>
        <v>0</v>
      </c>
      <c r="E39" s="48">
        <f>IF(ISBLANK(#REF!),1,1)</f>
        <v>1</v>
      </c>
      <c r="F39" s="47">
        <f t="shared" si="4"/>
        <v>0</v>
      </c>
      <c r="G39" s="49">
        <v>0</v>
      </c>
      <c r="H39" s="49">
        <v>0</v>
      </c>
      <c r="I39" s="49">
        <v>0</v>
      </c>
      <c r="J39" s="50" t="str">
        <f t="shared" si="0"/>
        <v>/</v>
      </c>
      <c r="K39" s="111" t="str">
        <f t="shared" si="5"/>
        <v>/</v>
      </c>
      <c r="L39" s="49" t="str">
        <f t="shared" si="1"/>
        <v>/</v>
      </c>
      <c r="M39" s="50">
        <f t="shared" si="6"/>
        <v>0</v>
      </c>
      <c r="N39" s="47">
        <f t="shared" si="7"/>
        <v>0</v>
      </c>
      <c r="O39" s="49" t="str">
        <f t="shared" si="2"/>
        <v>/</v>
      </c>
      <c r="P39" s="51" t="str">
        <f t="shared" si="8"/>
        <v>OK</v>
      </c>
      <c r="Q39" s="51" t="str">
        <f t="shared" si="9"/>
        <v>OK</v>
      </c>
    </row>
    <row r="40" spans="1:17" ht="16.5" customHeight="1" x14ac:dyDescent="0.25">
      <c r="A40" s="92">
        <v>30</v>
      </c>
      <c r="B40" s="82"/>
      <c r="C40" s="46"/>
      <c r="D40" s="49">
        <f t="shared" si="3"/>
        <v>0</v>
      </c>
      <c r="E40" s="48">
        <f>IF(ISBLANK(#REF!),1,1)</f>
        <v>1</v>
      </c>
      <c r="F40" s="47">
        <f t="shared" si="4"/>
        <v>0</v>
      </c>
      <c r="G40" s="49">
        <v>0</v>
      </c>
      <c r="H40" s="49">
        <v>0</v>
      </c>
      <c r="I40" s="49">
        <v>0</v>
      </c>
      <c r="J40" s="50" t="str">
        <f t="shared" si="0"/>
        <v>/</v>
      </c>
      <c r="K40" s="111" t="str">
        <f t="shared" si="5"/>
        <v>/</v>
      </c>
      <c r="L40" s="49" t="str">
        <f t="shared" si="1"/>
        <v>/</v>
      </c>
      <c r="M40" s="50">
        <f t="shared" si="6"/>
        <v>0</v>
      </c>
      <c r="N40" s="47">
        <f t="shared" si="7"/>
        <v>0</v>
      </c>
      <c r="O40" s="49" t="str">
        <f t="shared" si="2"/>
        <v>/</v>
      </c>
      <c r="P40" s="51" t="str">
        <f t="shared" si="8"/>
        <v>OK</v>
      </c>
      <c r="Q40" s="51" t="str">
        <f t="shared" si="9"/>
        <v>OK</v>
      </c>
    </row>
    <row r="41" spans="1:17" ht="16.5" customHeight="1" x14ac:dyDescent="0.25">
      <c r="A41" s="92">
        <v>31</v>
      </c>
      <c r="B41" s="82"/>
      <c r="C41" s="46"/>
      <c r="D41" s="49">
        <f t="shared" si="3"/>
        <v>0</v>
      </c>
      <c r="E41" s="48">
        <f>IF(ISBLANK(#REF!),1,1)</f>
        <v>1</v>
      </c>
      <c r="F41" s="47">
        <f t="shared" si="4"/>
        <v>0</v>
      </c>
      <c r="G41" s="49">
        <v>0</v>
      </c>
      <c r="H41" s="49">
        <v>0</v>
      </c>
      <c r="I41" s="49">
        <v>0</v>
      </c>
      <c r="J41" s="50" t="str">
        <f t="shared" si="0"/>
        <v>/</v>
      </c>
      <c r="K41" s="111" t="str">
        <f t="shared" si="5"/>
        <v>/</v>
      </c>
      <c r="L41" s="49" t="str">
        <f t="shared" si="1"/>
        <v>/</v>
      </c>
      <c r="M41" s="50">
        <f t="shared" si="6"/>
        <v>0</v>
      </c>
      <c r="N41" s="47">
        <f t="shared" si="7"/>
        <v>0</v>
      </c>
      <c r="O41" s="49" t="str">
        <f t="shared" si="2"/>
        <v>/</v>
      </c>
      <c r="P41" s="51" t="str">
        <f t="shared" si="8"/>
        <v>OK</v>
      </c>
      <c r="Q41" s="51" t="str">
        <f t="shared" si="9"/>
        <v>OK</v>
      </c>
    </row>
    <row r="42" spans="1:17" ht="16.5" customHeight="1" x14ac:dyDescent="0.25">
      <c r="A42" s="92">
        <v>32</v>
      </c>
      <c r="B42" s="82"/>
      <c r="C42" s="46"/>
      <c r="D42" s="49">
        <f t="shared" si="3"/>
        <v>0</v>
      </c>
      <c r="E42" s="48">
        <f>IF(ISBLANK(#REF!),1,1)</f>
        <v>1</v>
      </c>
      <c r="F42" s="47">
        <f t="shared" si="4"/>
        <v>0</v>
      </c>
      <c r="G42" s="49">
        <v>0</v>
      </c>
      <c r="H42" s="49">
        <v>0</v>
      </c>
      <c r="I42" s="49">
        <v>0</v>
      </c>
      <c r="J42" s="50" t="str">
        <f t="shared" si="0"/>
        <v>/</v>
      </c>
      <c r="K42" s="111" t="str">
        <f t="shared" si="5"/>
        <v>/</v>
      </c>
      <c r="L42" s="49" t="str">
        <f t="shared" si="1"/>
        <v>/</v>
      </c>
      <c r="M42" s="50">
        <f t="shared" si="6"/>
        <v>0</v>
      </c>
      <c r="N42" s="47">
        <f t="shared" si="7"/>
        <v>0</v>
      </c>
      <c r="O42" s="49" t="str">
        <f t="shared" si="2"/>
        <v>/</v>
      </c>
      <c r="P42" s="51" t="str">
        <f t="shared" si="8"/>
        <v>OK</v>
      </c>
      <c r="Q42" s="51" t="str">
        <f t="shared" si="9"/>
        <v>OK</v>
      </c>
    </row>
    <row r="43" spans="1:17" ht="16.5" customHeight="1" x14ac:dyDescent="0.25">
      <c r="A43" s="92">
        <v>33</v>
      </c>
      <c r="B43" s="82"/>
      <c r="C43" s="46"/>
      <c r="D43" s="49">
        <f t="shared" si="3"/>
        <v>0</v>
      </c>
      <c r="E43" s="48">
        <f>IF(ISBLANK(#REF!),1,1)</f>
        <v>1</v>
      </c>
      <c r="F43" s="47">
        <f t="shared" si="4"/>
        <v>0</v>
      </c>
      <c r="G43" s="49">
        <v>0</v>
      </c>
      <c r="H43" s="49">
        <v>0</v>
      </c>
      <c r="I43" s="49">
        <v>0</v>
      </c>
      <c r="J43" s="50" t="str">
        <f t="shared" si="0"/>
        <v>/</v>
      </c>
      <c r="K43" s="111" t="str">
        <f t="shared" si="5"/>
        <v>/</v>
      </c>
      <c r="L43" s="49" t="str">
        <f t="shared" si="1"/>
        <v>/</v>
      </c>
      <c r="M43" s="50">
        <f t="shared" si="6"/>
        <v>0</v>
      </c>
      <c r="N43" s="47">
        <f t="shared" si="7"/>
        <v>0</v>
      </c>
      <c r="O43" s="49" t="str">
        <f t="shared" si="2"/>
        <v>/</v>
      </c>
      <c r="P43" s="51" t="str">
        <f t="shared" si="8"/>
        <v>OK</v>
      </c>
      <c r="Q43" s="51" t="str">
        <f t="shared" si="9"/>
        <v>OK</v>
      </c>
    </row>
    <row r="44" spans="1:17" ht="16.5" customHeight="1" x14ac:dyDescent="0.25">
      <c r="A44" s="92">
        <v>34</v>
      </c>
      <c r="B44" s="82"/>
      <c r="C44" s="46"/>
      <c r="D44" s="49">
        <f t="shared" si="3"/>
        <v>0</v>
      </c>
      <c r="E44" s="48">
        <f>IF(ISBLANK(#REF!),1,1)</f>
        <v>1</v>
      </c>
      <c r="F44" s="47">
        <f t="shared" si="4"/>
        <v>0</v>
      </c>
      <c r="G44" s="49">
        <v>0</v>
      </c>
      <c r="H44" s="49">
        <v>0</v>
      </c>
      <c r="I44" s="49">
        <v>0</v>
      </c>
      <c r="J44" s="50" t="str">
        <f t="shared" si="0"/>
        <v>/</v>
      </c>
      <c r="K44" s="111" t="str">
        <f t="shared" si="5"/>
        <v>/</v>
      </c>
      <c r="L44" s="49" t="str">
        <f t="shared" si="1"/>
        <v>/</v>
      </c>
      <c r="M44" s="50">
        <f t="shared" si="6"/>
        <v>0</v>
      </c>
      <c r="N44" s="47">
        <f t="shared" si="7"/>
        <v>0</v>
      </c>
      <c r="O44" s="49" t="str">
        <f t="shared" si="2"/>
        <v>/</v>
      </c>
      <c r="P44" s="51" t="str">
        <f t="shared" si="8"/>
        <v>OK</v>
      </c>
      <c r="Q44" s="51" t="str">
        <f t="shared" si="9"/>
        <v>OK</v>
      </c>
    </row>
    <row r="45" spans="1:17" ht="16.5" customHeight="1" x14ac:dyDescent="0.25">
      <c r="A45" s="92">
        <v>35</v>
      </c>
      <c r="B45" s="82"/>
      <c r="C45" s="46"/>
      <c r="D45" s="49">
        <f t="shared" si="3"/>
        <v>0</v>
      </c>
      <c r="E45" s="48">
        <f>IF(ISBLANK(#REF!),1,1)</f>
        <v>1</v>
      </c>
      <c r="F45" s="47">
        <f t="shared" si="4"/>
        <v>0</v>
      </c>
      <c r="G45" s="49">
        <v>0</v>
      </c>
      <c r="H45" s="49">
        <v>0</v>
      </c>
      <c r="I45" s="49">
        <v>0</v>
      </c>
      <c r="J45" s="50" t="str">
        <f t="shared" si="0"/>
        <v>/</v>
      </c>
      <c r="K45" s="111" t="str">
        <f t="shared" si="5"/>
        <v>/</v>
      </c>
      <c r="L45" s="49" t="str">
        <f t="shared" si="1"/>
        <v>/</v>
      </c>
      <c r="M45" s="50">
        <f t="shared" si="6"/>
        <v>0</v>
      </c>
      <c r="N45" s="47">
        <f t="shared" si="7"/>
        <v>0</v>
      </c>
      <c r="O45" s="49" t="str">
        <f t="shared" si="2"/>
        <v>/</v>
      </c>
      <c r="P45" s="51" t="str">
        <f t="shared" si="8"/>
        <v>OK</v>
      </c>
      <c r="Q45" s="51" t="str">
        <f t="shared" si="9"/>
        <v>OK</v>
      </c>
    </row>
    <row r="46" spans="1:17" ht="16.5" customHeight="1" x14ac:dyDescent="0.25">
      <c r="A46" s="92">
        <v>36</v>
      </c>
      <c r="B46" s="82"/>
      <c r="C46" s="46"/>
      <c r="D46" s="49">
        <f t="shared" si="3"/>
        <v>0</v>
      </c>
      <c r="E46" s="48">
        <f>IF(ISBLANK(#REF!),1,1)</f>
        <v>1</v>
      </c>
      <c r="F46" s="47">
        <f t="shared" si="4"/>
        <v>0</v>
      </c>
      <c r="G46" s="49">
        <v>0</v>
      </c>
      <c r="H46" s="49">
        <v>0</v>
      </c>
      <c r="I46" s="49">
        <v>0</v>
      </c>
      <c r="J46" s="50" t="str">
        <f t="shared" si="0"/>
        <v>/</v>
      </c>
      <c r="K46" s="111" t="str">
        <f t="shared" si="5"/>
        <v>/</v>
      </c>
      <c r="L46" s="49" t="str">
        <f t="shared" si="1"/>
        <v>/</v>
      </c>
      <c r="M46" s="50">
        <f t="shared" si="6"/>
        <v>0</v>
      </c>
      <c r="N46" s="47">
        <f t="shared" si="7"/>
        <v>0</v>
      </c>
      <c r="O46" s="49" t="str">
        <f t="shared" si="2"/>
        <v>/</v>
      </c>
      <c r="P46" s="51" t="str">
        <f t="shared" si="8"/>
        <v>OK</v>
      </c>
      <c r="Q46" s="51" t="str">
        <f t="shared" si="9"/>
        <v>OK</v>
      </c>
    </row>
    <row r="47" spans="1:17" ht="16.5" customHeight="1" x14ac:dyDescent="0.25">
      <c r="A47" s="92">
        <v>37</v>
      </c>
      <c r="B47" s="82"/>
      <c r="C47" s="46"/>
      <c r="D47" s="49">
        <f t="shared" si="3"/>
        <v>0</v>
      </c>
      <c r="E47" s="48">
        <f>IF(ISBLANK(#REF!),1,1)</f>
        <v>1</v>
      </c>
      <c r="F47" s="47">
        <f t="shared" si="4"/>
        <v>0</v>
      </c>
      <c r="G47" s="49">
        <v>0</v>
      </c>
      <c r="H47" s="49">
        <v>0</v>
      </c>
      <c r="I47" s="49">
        <v>0</v>
      </c>
      <c r="J47" s="50" t="str">
        <f t="shared" si="0"/>
        <v>/</v>
      </c>
      <c r="K47" s="111" t="str">
        <f t="shared" si="5"/>
        <v>/</v>
      </c>
      <c r="L47" s="49" t="str">
        <f t="shared" si="1"/>
        <v>/</v>
      </c>
      <c r="M47" s="50">
        <f t="shared" si="6"/>
        <v>0</v>
      </c>
      <c r="N47" s="47">
        <f t="shared" si="7"/>
        <v>0</v>
      </c>
      <c r="O47" s="49" t="str">
        <f t="shared" si="2"/>
        <v>/</v>
      </c>
      <c r="P47" s="51" t="str">
        <f t="shared" si="8"/>
        <v>OK</v>
      </c>
      <c r="Q47" s="51" t="str">
        <f t="shared" si="9"/>
        <v>OK</v>
      </c>
    </row>
    <row r="48" spans="1:17" ht="16.5" customHeight="1" x14ac:dyDescent="0.25">
      <c r="A48" s="92">
        <v>38</v>
      </c>
      <c r="B48" s="82"/>
      <c r="C48" s="46"/>
      <c r="D48" s="49">
        <f t="shared" si="3"/>
        <v>0</v>
      </c>
      <c r="E48" s="48">
        <f>IF(ISBLANK(#REF!),1,1)</f>
        <v>1</v>
      </c>
      <c r="F48" s="47">
        <f t="shared" si="4"/>
        <v>0</v>
      </c>
      <c r="G48" s="49">
        <v>0</v>
      </c>
      <c r="H48" s="49">
        <v>0</v>
      </c>
      <c r="I48" s="49">
        <v>0</v>
      </c>
      <c r="J48" s="50" t="str">
        <f t="shared" si="0"/>
        <v>/</v>
      </c>
      <c r="K48" s="111" t="str">
        <f t="shared" si="5"/>
        <v>/</v>
      </c>
      <c r="L48" s="49" t="str">
        <f t="shared" si="1"/>
        <v>/</v>
      </c>
      <c r="M48" s="50">
        <f t="shared" si="6"/>
        <v>0</v>
      </c>
      <c r="N48" s="47">
        <f t="shared" si="7"/>
        <v>0</v>
      </c>
      <c r="O48" s="49" t="str">
        <f t="shared" si="2"/>
        <v>/</v>
      </c>
      <c r="P48" s="51" t="str">
        <f t="shared" si="8"/>
        <v>OK</v>
      </c>
      <c r="Q48" s="51" t="str">
        <f t="shared" si="9"/>
        <v>OK</v>
      </c>
    </row>
    <row r="49" spans="1:17" ht="16.5" customHeight="1" x14ac:dyDescent="0.25">
      <c r="A49" s="92">
        <v>39</v>
      </c>
      <c r="B49" s="82"/>
      <c r="C49" s="46"/>
      <c r="D49" s="49">
        <f t="shared" si="3"/>
        <v>0</v>
      </c>
      <c r="E49" s="48">
        <f>IF(ISBLANK(#REF!),1,1)</f>
        <v>1</v>
      </c>
      <c r="F49" s="47">
        <f t="shared" si="4"/>
        <v>0</v>
      </c>
      <c r="G49" s="49">
        <v>0</v>
      </c>
      <c r="H49" s="49">
        <v>0</v>
      </c>
      <c r="I49" s="49">
        <v>0</v>
      </c>
      <c r="J49" s="50" t="str">
        <f t="shared" si="0"/>
        <v>/</v>
      </c>
      <c r="K49" s="111" t="str">
        <f t="shared" si="5"/>
        <v>/</v>
      </c>
      <c r="L49" s="49" t="str">
        <f t="shared" si="1"/>
        <v>/</v>
      </c>
      <c r="M49" s="50">
        <f t="shared" si="6"/>
        <v>0</v>
      </c>
      <c r="N49" s="47">
        <f t="shared" si="7"/>
        <v>0</v>
      </c>
      <c r="O49" s="49" t="str">
        <f t="shared" si="2"/>
        <v>/</v>
      </c>
      <c r="P49" s="51" t="str">
        <f t="shared" si="8"/>
        <v>OK</v>
      </c>
      <c r="Q49" s="51" t="str">
        <f t="shared" si="9"/>
        <v>OK</v>
      </c>
    </row>
    <row r="50" spans="1:17" ht="16.5" customHeight="1" x14ac:dyDescent="0.25">
      <c r="A50" s="92">
        <v>40</v>
      </c>
      <c r="B50" s="82"/>
      <c r="C50" s="46"/>
      <c r="D50" s="49">
        <f t="shared" si="3"/>
        <v>0</v>
      </c>
      <c r="E50" s="48">
        <f>IF(ISBLANK(#REF!),1,1)</f>
        <v>1</v>
      </c>
      <c r="F50" s="47">
        <f t="shared" si="4"/>
        <v>0</v>
      </c>
      <c r="G50" s="49">
        <v>0</v>
      </c>
      <c r="H50" s="49">
        <v>0</v>
      </c>
      <c r="I50" s="49">
        <v>0</v>
      </c>
      <c r="J50" s="50" t="str">
        <f t="shared" si="0"/>
        <v>/</v>
      </c>
      <c r="K50" s="111" t="str">
        <f t="shared" si="5"/>
        <v>/</v>
      </c>
      <c r="L50" s="49" t="str">
        <f t="shared" si="1"/>
        <v>/</v>
      </c>
      <c r="M50" s="50">
        <f t="shared" si="6"/>
        <v>0</v>
      </c>
      <c r="N50" s="47">
        <f t="shared" si="7"/>
        <v>0</v>
      </c>
      <c r="O50" s="49" t="str">
        <f t="shared" si="2"/>
        <v>/</v>
      </c>
      <c r="P50" s="51" t="str">
        <f t="shared" si="8"/>
        <v>OK</v>
      </c>
      <c r="Q50" s="51" t="str">
        <f t="shared" si="9"/>
        <v>OK</v>
      </c>
    </row>
    <row r="51" spans="1:17" ht="16.5" customHeight="1" x14ac:dyDescent="0.25">
      <c r="A51" s="92">
        <v>41</v>
      </c>
      <c r="B51" s="82"/>
      <c r="C51" s="46"/>
      <c r="D51" s="49">
        <f t="shared" si="3"/>
        <v>0</v>
      </c>
      <c r="E51" s="48">
        <f>IF(ISBLANK(#REF!),1,1)</f>
        <v>1</v>
      </c>
      <c r="F51" s="47">
        <f t="shared" si="4"/>
        <v>0</v>
      </c>
      <c r="G51" s="49">
        <v>0</v>
      </c>
      <c r="H51" s="49">
        <v>0</v>
      </c>
      <c r="I51" s="49">
        <v>0</v>
      </c>
      <c r="J51" s="50" t="str">
        <f t="shared" si="0"/>
        <v>/</v>
      </c>
      <c r="K51" s="111" t="str">
        <f t="shared" si="5"/>
        <v>/</v>
      </c>
      <c r="L51" s="49" t="str">
        <f t="shared" si="1"/>
        <v>/</v>
      </c>
      <c r="M51" s="50">
        <f t="shared" si="6"/>
        <v>0</v>
      </c>
      <c r="N51" s="47">
        <f t="shared" si="7"/>
        <v>0</v>
      </c>
      <c r="O51" s="49" t="str">
        <f t="shared" si="2"/>
        <v>/</v>
      </c>
      <c r="P51" s="51" t="str">
        <f t="shared" si="8"/>
        <v>OK</v>
      </c>
      <c r="Q51" s="51" t="str">
        <f t="shared" si="9"/>
        <v>OK</v>
      </c>
    </row>
    <row r="52" spans="1:17" ht="16.5" customHeight="1" x14ac:dyDescent="0.25">
      <c r="A52" s="92">
        <v>42</v>
      </c>
      <c r="B52" s="82"/>
      <c r="C52" s="46"/>
      <c r="D52" s="49">
        <f t="shared" si="3"/>
        <v>0</v>
      </c>
      <c r="E52" s="48">
        <f>IF(ISBLANK(#REF!),1,1)</f>
        <v>1</v>
      </c>
      <c r="F52" s="47">
        <f t="shared" si="4"/>
        <v>0</v>
      </c>
      <c r="G52" s="49">
        <v>0</v>
      </c>
      <c r="H52" s="49">
        <v>0</v>
      </c>
      <c r="I52" s="49">
        <v>0</v>
      </c>
      <c r="J52" s="50" t="str">
        <f t="shared" si="0"/>
        <v>/</v>
      </c>
      <c r="K52" s="111" t="str">
        <f t="shared" si="5"/>
        <v>/</v>
      </c>
      <c r="L52" s="49" t="str">
        <f t="shared" si="1"/>
        <v>/</v>
      </c>
      <c r="M52" s="50">
        <f t="shared" si="6"/>
        <v>0</v>
      </c>
      <c r="N52" s="47">
        <f t="shared" si="7"/>
        <v>0</v>
      </c>
      <c r="O52" s="49" t="str">
        <f t="shared" si="2"/>
        <v>/</v>
      </c>
      <c r="P52" s="51" t="str">
        <f t="shared" si="8"/>
        <v>OK</v>
      </c>
      <c r="Q52" s="51" t="str">
        <f t="shared" si="9"/>
        <v>OK</v>
      </c>
    </row>
    <row r="53" spans="1:17" ht="16.5" customHeight="1" x14ac:dyDescent="0.25">
      <c r="A53" s="92">
        <v>43</v>
      </c>
      <c r="B53" s="82"/>
      <c r="C53" s="46"/>
      <c r="D53" s="49">
        <f t="shared" si="3"/>
        <v>0</v>
      </c>
      <c r="E53" s="48">
        <f>IF(ISBLANK(#REF!),1,1)</f>
        <v>1</v>
      </c>
      <c r="F53" s="47">
        <f t="shared" si="4"/>
        <v>0</v>
      </c>
      <c r="G53" s="49">
        <v>0</v>
      </c>
      <c r="H53" s="49">
        <v>0</v>
      </c>
      <c r="I53" s="49">
        <v>0</v>
      </c>
      <c r="J53" s="50" t="str">
        <f t="shared" si="0"/>
        <v>/</v>
      </c>
      <c r="K53" s="111" t="str">
        <f t="shared" si="5"/>
        <v>/</v>
      </c>
      <c r="L53" s="49" t="str">
        <f t="shared" si="1"/>
        <v>/</v>
      </c>
      <c r="M53" s="50">
        <f t="shared" si="6"/>
        <v>0</v>
      </c>
      <c r="N53" s="47">
        <f t="shared" si="7"/>
        <v>0</v>
      </c>
      <c r="O53" s="49" t="str">
        <f t="shared" si="2"/>
        <v>/</v>
      </c>
      <c r="P53" s="51" t="str">
        <f t="shared" si="8"/>
        <v>OK</v>
      </c>
      <c r="Q53" s="51" t="str">
        <f t="shared" si="9"/>
        <v>OK</v>
      </c>
    </row>
    <row r="54" spans="1:17" ht="16.5" customHeight="1" x14ac:dyDescent="0.25">
      <c r="A54" s="92">
        <v>44</v>
      </c>
      <c r="B54" s="82"/>
      <c r="C54" s="46"/>
      <c r="D54" s="49">
        <f t="shared" si="3"/>
        <v>0</v>
      </c>
      <c r="E54" s="48">
        <f>IF(ISBLANK(#REF!),1,1)</f>
        <v>1</v>
      </c>
      <c r="F54" s="47">
        <f t="shared" si="4"/>
        <v>0</v>
      </c>
      <c r="G54" s="49">
        <v>0</v>
      </c>
      <c r="H54" s="49">
        <v>0</v>
      </c>
      <c r="I54" s="49">
        <v>0</v>
      </c>
      <c r="J54" s="50" t="str">
        <f t="shared" si="0"/>
        <v>/</v>
      </c>
      <c r="K54" s="111" t="str">
        <f t="shared" si="5"/>
        <v>/</v>
      </c>
      <c r="L54" s="49" t="str">
        <f t="shared" si="1"/>
        <v>/</v>
      </c>
      <c r="M54" s="50">
        <f t="shared" si="6"/>
        <v>0</v>
      </c>
      <c r="N54" s="47">
        <f t="shared" si="7"/>
        <v>0</v>
      </c>
      <c r="O54" s="49" t="str">
        <f t="shared" si="2"/>
        <v>/</v>
      </c>
      <c r="P54" s="51" t="str">
        <f t="shared" si="8"/>
        <v>OK</v>
      </c>
      <c r="Q54" s="51" t="str">
        <f t="shared" si="9"/>
        <v>OK</v>
      </c>
    </row>
    <row r="55" spans="1:17" ht="16.5" customHeight="1" x14ac:dyDescent="0.25">
      <c r="A55" s="92">
        <v>45</v>
      </c>
      <c r="B55" s="82"/>
      <c r="C55" s="46"/>
      <c r="D55" s="49">
        <f t="shared" si="3"/>
        <v>0</v>
      </c>
      <c r="E55" s="48">
        <f>IF(ISBLANK(#REF!),1,1)</f>
        <v>1</v>
      </c>
      <c r="F55" s="47">
        <f t="shared" si="4"/>
        <v>0</v>
      </c>
      <c r="G55" s="49">
        <v>0</v>
      </c>
      <c r="H55" s="49">
        <v>0</v>
      </c>
      <c r="I55" s="49">
        <v>0</v>
      </c>
      <c r="J55" s="50" t="str">
        <f t="shared" si="0"/>
        <v>/</v>
      </c>
      <c r="K55" s="111" t="str">
        <f t="shared" si="5"/>
        <v>/</v>
      </c>
      <c r="L55" s="49" t="str">
        <f t="shared" si="1"/>
        <v>/</v>
      </c>
      <c r="M55" s="50">
        <f t="shared" si="6"/>
        <v>0</v>
      </c>
      <c r="N55" s="47">
        <f t="shared" si="7"/>
        <v>0</v>
      </c>
      <c r="O55" s="49" t="str">
        <f t="shared" si="2"/>
        <v>/</v>
      </c>
      <c r="P55" s="51" t="str">
        <f t="shared" si="8"/>
        <v>OK</v>
      </c>
      <c r="Q55" s="51" t="str">
        <f t="shared" si="9"/>
        <v>OK</v>
      </c>
    </row>
    <row r="56" spans="1:17" ht="16.5" customHeight="1" x14ac:dyDescent="0.25">
      <c r="A56" s="92">
        <v>46</v>
      </c>
      <c r="B56" s="82"/>
      <c r="C56" s="46"/>
      <c r="D56" s="49">
        <f t="shared" si="3"/>
        <v>0</v>
      </c>
      <c r="E56" s="48">
        <f>IF(ISBLANK(#REF!),1,1)</f>
        <v>1</v>
      </c>
      <c r="F56" s="47">
        <f t="shared" si="4"/>
        <v>0</v>
      </c>
      <c r="G56" s="49">
        <v>0</v>
      </c>
      <c r="H56" s="49">
        <v>0</v>
      </c>
      <c r="I56" s="49">
        <v>0</v>
      </c>
      <c r="J56" s="50" t="str">
        <f t="shared" si="0"/>
        <v>/</v>
      </c>
      <c r="K56" s="111" t="str">
        <f t="shared" si="5"/>
        <v>/</v>
      </c>
      <c r="L56" s="49" t="str">
        <f t="shared" si="1"/>
        <v>/</v>
      </c>
      <c r="M56" s="50">
        <f t="shared" si="6"/>
        <v>0</v>
      </c>
      <c r="N56" s="47">
        <f t="shared" si="7"/>
        <v>0</v>
      </c>
      <c r="O56" s="49" t="str">
        <f t="shared" si="2"/>
        <v>/</v>
      </c>
      <c r="P56" s="51" t="str">
        <f t="shared" si="8"/>
        <v>OK</v>
      </c>
      <c r="Q56" s="51" t="str">
        <f t="shared" si="9"/>
        <v>OK</v>
      </c>
    </row>
    <row r="57" spans="1:17" ht="16.5" customHeight="1" x14ac:dyDescent="0.25">
      <c r="A57" s="92">
        <v>47</v>
      </c>
      <c r="B57" s="82"/>
      <c r="C57" s="46"/>
      <c r="D57" s="49">
        <f t="shared" si="3"/>
        <v>0</v>
      </c>
      <c r="E57" s="48">
        <f>IF(ISBLANK(#REF!),1,1)</f>
        <v>1</v>
      </c>
      <c r="F57" s="47">
        <f t="shared" si="4"/>
        <v>0</v>
      </c>
      <c r="G57" s="49">
        <v>0</v>
      </c>
      <c r="H57" s="49">
        <v>0</v>
      </c>
      <c r="I57" s="49">
        <v>0</v>
      </c>
      <c r="J57" s="50" t="str">
        <f t="shared" si="0"/>
        <v>/</v>
      </c>
      <c r="K57" s="111" t="str">
        <f t="shared" si="5"/>
        <v>/</v>
      </c>
      <c r="L57" s="49" t="str">
        <f t="shared" si="1"/>
        <v>/</v>
      </c>
      <c r="M57" s="50">
        <f t="shared" si="6"/>
        <v>0</v>
      </c>
      <c r="N57" s="47">
        <f t="shared" si="7"/>
        <v>0</v>
      </c>
      <c r="O57" s="49" t="str">
        <f t="shared" si="2"/>
        <v>/</v>
      </c>
      <c r="P57" s="51" t="str">
        <f t="shared" si="8"/>
        <v>OK</v>
      </c>
      <c r="Q57" s="51" t="str">
        <f t="shared" si="9"/>
        <v>OK</v>
      </c>
    </row>
    <row r="58" spans="1:17" ht="16.5" customHeight="1" x14ac:dyDescent="0.25">
      <c r="A58" s="92">
        <v>48</v>
      </c>
      <c r="B58" s="82"/>
      <c r="C58" s="46"/>
      <c r="D58" s="49">
        <f t="shared" si="3"/>
        <v>0</v>
      </c>
      <c r="E58" s="48">
        <f>IF(ISBLANK(#REF!),1,1)</f>
        <v>1</v>
      </c>
      <c r="F58" s="47">
        <f t="shared" si="4"/>
        <v>0</v>
      </c>
      <c r="G58" s="49">
        <v>0</v>
      </c>
      <c r="H58" s="49">
        <v>0</v>
      </c>
      <c r="I58" s="49">
        <v>0</v>
      </c>
      <c r="J58" s="50" t="str">
        <f t="shared" si="0"/>
        <v>/</v>
      </c>
      <c r="K58" s="111" t="str">
        <f t="shared" si="5"/>
        <v>/</v>
      </c>
      <c r="L58" s="49" t="str">
        <f t="shared" si="1"/>
        <v>/</v>
      </c>
      <c r="M58" s="50">
        <f t="shared" si="6"/>
        <v>0</v>
      </c>
      <c r="N58" s="47">
        <f t="shared" si="7"/>
        <v>0</v>
      </c>
      <c r="O58" s="49" t="str">
        <f t="shared" si="2"/>
        <v>/</v>
      </c>
      <c r="P58" s="51" t="str">
        <f t="shared" si="8"/>
        <v>OK</v>
      </c>
      <c r="Q58" s="51" t="str">
        <f t="shared" si="9"/>
        <v>OK</v>
      </c>
    </row>
    <row r="59" spans="1:17" ht="16.5" customHeight="1" x14ac:dyDescent="0.25">
      <c r="A59" s="92">
        <v>49</v>
      </c>
      <c r="B59" s="82"/>
      <c r="C59" s="46"/>
      <c r="D59" s="49">
        <f t="shared" si="3"/>
        <v>0</v>
      </c>
      <c r="E59" s="48">
        <f>IF(ISBLANK(#REF!),1,1)</f>
        <v>1</v>
      </c>
      <c r="F59" s="47">
        <f t="shared" si="4"/>
        <v>0</v>
      </c>
      <c r="G59" s="49">
        <v>0</v>
      </c>
      <c r="H59" s="49">
        <v>0</v>
      </c>
      <c r="I59" s="49">
        <v>0</v>
      </c>
      <c r="J59" s="50" t="str">
        <f t="shared" si="0"/>
        <v>/</v>
      </c>
      <c r="K59" s="111" t="str">
        <f t="shared" si="5"/>
        <v>/</v>
      </c>
      <c r="L59" s="49" t="str">
        <f t="shared" si="1"/>
        <v>/</v>
      </c>
      <c r="M59" s="50">
        <f t="shared" si="6"/>
        <v>0</v>
      </c>
      <c r="N59" s="47">
        <f t="shared" si="7"/>
        <v>0</v>
      </c>
      <c r="O59" s="49" t="str">
        <f t="shared" si="2"/>
        <v>/</v>
      </c>
      <c r="P59" s="51" t="str">
        <f t="shared" si="8"/>
        <v>OK</v>
      </c>
      <c r="Q59" s="51" t="str">
        <f t="shared" si="9"/>
        <v>OK</v>
      </c>
    </row>
    <row r="60" spans="1:17" ht="16.5" customHeight="1" x14ac:dyDescent="0.25">
      <c r="A60" s="92">
        <v>50</v>
      </c>
      <c r="B60" s="82"/>
      <c r="C60" s="46"/>
      <c r="D60" s="49">
        <f t="shared" si="3"/>
        <v>0</v>
      </c>
      <c r="E60" s="48">
        <f>IF(ISBLANK(#REF!),1,1)</f>
        <v>1</v>
      </c>
      <c r="F60" s="47">
        <f t="shared" si="4"/>
        <v>0</v>
      </c>
      <c r="G60" s="49">
        <v>0</v>
      </c>
      <c r="H60" s="49">
        <v>0</v>
      </c>
      <c r="I60" s="49">
        <v>0</v>
      </c>
      <c r="J60" s="50" t="str">
        <f t="shared" si="0"/>
        <v>/</v>
      </c>
      <c r="K60" s="111" t="str">
        <f t="shared" si="5"/>
        <v>/</v>
      </c>
      <c r="L60" s="49" t="str">
        <f t="shared" si="1"/>
        <v>/</v>
      </c>
      <c r="M60" s="50">
        <f t="shared" si="6"/>
        <v>0</v>
      </c>
      <c r="N60" s="47">
        <f t="shared" si="7"/>
        <v>0</v>
      </c>
      <c r="O60" s="49" t="str">
        <f t="shared" si="2"/>
        <v>/</v>
      </c>
      <c r="P60" s="51" t="str">
        <f t="shared" si="8"/>
        <v>OK</v>
      </c>
      <c r="Q60" s="51" t="str">
        <f t="shared" si="9"/>
        <v>OK</v>
      </c>
    </row>
    <row r="61" spans="1:17" ht="16.5" customHeight="1" x14ac:dyDescent="0.25">
      <c r="A61" s="92">
        <v>51</v>
      </c>
      <c r="B61" s="82"/>
      <c r="C61" s="46"/>
      <c r="D61" s="49">
        <f t="shared" si="3"/>
        <v>0</v>
      </c>
      <c r="E61" s="48">
        <f>IF(ISBLANK(#REF!),1,1)</f>
        <v>1</v>
      </c>
      <c r="F61" s="47">
        <f t="shared" si="4"/>
        <v>0</v>
      </c>
      <c r="G61" s="49">
        <v>0</v>
      </c>
      <c r="H61" s="49">
        <v>0</v>
      </c>
      <c r="I61" s="49">
        <v>0</v>
      </c>
      <c r="J61" s="50" t="str">
        <f t="shared" si="0"/>
        <v>/</v>
      </c>
      <c r="K61" s="111" t="str">
        <f t="shared" si="5"/>
        <v>/</v>
      </c>
      <c r="L61" s="49" t="str">
        <f t="shared" si="1"/>
        <v>/</v>
      </c>
      <c r="M61" s="50">
        <f t="shared" si="6"/>
        <v>0</v>
      </c>
      <c r="N61" s="47">
        <f t="shared" si="7"/>
        <v>0</v>
      </c>
      <c r="O61" s="49" t="str">
        <f t="shared" si="2"/>
        <v>/</v>
      </c>
      <c r="P61" s="51" t="str">
        <f t="shared" si="8"/>
        <v>OK</v>
      </c>
      <c r="Q61" s="51" t="str">
        <f t="shared" si="9"/>
        <v>OK</v>
      </c>
    </row>
    <row r="62" spans="1:17" ht="16.5" customHeight="1" x14ac:dyDescent="0.25">
      <c r="A62" s="92">
        <v>52</v>
      </c>
      <c r="B62" s="82"/>
      <c r="C62" s="46"/>
      <c r="D62" s="49">
        <f t="shared" si="3"/>
        <v>0</v>
      </c>
      <c r="E62" s="48">
        <f>IF(ISBLANK(#REF!),1,1)</f>
        <v>1</v>
      </c>
      <c r="F62" s="47">
        <f t="shared" si="4"/>
        <v>0</v>
      </c>
      <c r="G62" s="49">
        <v>0</v>
      </c>
      <c r="H62" s="49">
        <v>0</v>
      </c>
      <c r="I62" s="49">
        <v>0</v>
      </c>
      <c r="J62" s="50" t="str">
        <f t="shared" si="0"/>
        <v>/</v>
      </c>
      <c r="K62" s="111" t="str">
        <f t="shared" si="5"/>
        <v>/</v>
      </c>
      <c r="L62" s="49" t="str">
        <f t="shared" si="1"/>
        <v>/</v>
      </c>
      <c r="M62" s="50">
        <f t="shared" si="6"/>
        <v>0</v>
      </c>
      <c r="N62" s="47">
        <f t="shared" si="7"/>
        <v>0</v>
      </c>
      <c r="O62" s="49" t="str">
        <f t="shared" si="2"/>
        <v>/</v>
      </c>
      <c r="P62" s="51" t="str">
        <f t="shared" si="8"/>
        <v>OK</v>
      </c>
      <c r="Q62" s="51" t="str">
        <f t="shared" si="9"/>
        <v>OK</v>
      </c>
    </row>
    <row r="63" spans="1:17" ht="16.5" customHeight="1" x14ac:dyDescent="0.25">
      <c r="A63" s="92">
        <v>53</v>
      </c>
      <c r="B63" s="82"/>
      <c r="C63" s="46"/>
      <c r="D63" s="49">
        <f t="shared" si="3"/>
        <v>0</v>
      </c>
      <c r="E63" s="48">
        <f>IF(ISBLANK(#REF!),1,1)</f>
        <v>1</v>
      </c>
      <c r="F63" s="47">
        <f t="shared" si="4"/>
        <v>0</v>
      </c>
      <c r="G63" s="49">
        <v>0</v>
      </c>
      <c r="H63" s="49">
        <v>0</v>
      </c>
      <c r="I63" s="49">
        <v>0</v>
      </c>
      <c r="J63" s="50" t="str">
        <f t="shared" si="0"/>
        <v>/</v>
      </c>
      <c r="K63" s="111" t="str">
        <f t="shared" si="5"/>
        <v>/</v>
      </c>
      <c r="L63" s="49" t="str">
        <f t="shared" si="1"/>
        <v>/</v>
      </c>
      <c r="M63" s="50">
        <f t="shared" si="6"/>
        <v>0</v>
      </c>
      <c r="N63" s="47">
        <f t="shared" si="7"/>
        <v>0</v>
      </c>
      <c r="O63" s="49" t="str">
        <f t="shared" si="2"/>
        <v>/</v>
      </c>
      <c r="P63" s="51" t="str">
        <f t="shared" si="8"/>
        <v>OK</v>
      </c>
      <c r="Q63" s="51" t="str">
        <f t="shared" si="9"/>
        <v>OK</v>
      </c>
    </row>
    <row r="64" spans="1:17" ht="16.5" customHeight="1" x14ac:dyDescent="0.25">
      <c r="A64" s="92">
        <v>54</v>
      </c>
      <c r="B64" s="82"/>
      <c r="C64" s="46"/>
      <c r="D64" s="49">
        <f t="shared" si="3"/>
        <v>0</v>
      </c>
      <c r="E64" s="48">
        <f>IF(ISBLANK(#REF!),1,1)</f>
        <v>1</v>
      </c>
      <c r="F64" s="47">
        <f t="shared" si="4"/>
        <v>0</v>
      </c>
      <c r="G64" s="49">
        <v>0</v>
      </c>
      <c r="H64" s="49">
        <v>0</v>
      </c>
      <c r="I64" s="49">
        <v>0</v>
      </c>
      <c r="J64" s="50" t="str">
        <f t="shared" si="0"/>
        <v>/</v>
      </c>
      <c r="K64" s="111" t="str">
        <f t="shared" si="5"/>
        <v>/</v>
      </c>
      <c r="L64" s="49" t="str">
        <f t="shared" si="1"/>
        <v>/</v>
      </c>
      <c r="M64" s="50">
        <f t="shared" si="6"/>
        <v>0</v>
      </c>
      <c r="N64" s="47">
        <f t="shared" si="7"/>
        <v>0</v>
      </c>
      <c r="O64" s="49" t="str">
        <f t="shared" si="2"/>
        <v>/</v>
      </c>
      <c r="P64" s="51" t="str">
        <f t="shared" si="8"/>
        <v>OK</v>
      </c>
      <c r="Q64" s="51" t="str">
        <f t="shared" si="9"/>
        <v>OK</v>
      </c>
    </row>
    <row r="65" spans="1:17" ht="16.5" customHeight="1" x14ac:dyDescent="0.25">
      <c r="A65" s="92">
        <v>55</v>
      </c>
      <c r="B65" s="82"/>
      <c r="C65" s="46"/>
      <c r="D65" s="49">
        <f t="shared" si="3"/>
        <v>0</v>
      </c>
      <c r="E65" s="48">
        <f>IF(ISBLANK(#REF!),1,1)</f>
        <v>1</v>
      </c>
      <c r="F65" s="47">
        <f t="shared" si="4"/>
        <v>0</v>
      </c>
      <c r="G65" s="49">
        <v>0</v>
      </c>
      <c r="H65" s="49">
        <v>0</v>
      </c>
      <c r="I65" s="49">
        <v>0</v>
      </c>
      <c r="J65" s="50" t="str">
        <f t="shared" si="0"/>
        <v>/</v>
      </c>
      <c r="K65" s="111" t="str">
        <f t="shared" si="5"/>
        <v>/</v>
      </c>
      <c r="L65" s="49" t="str">
        <f t="shared" si="1"/>
        <v>/</v>
      </c>
      <c r="M65" s="50">
        <f t="shared" si="6"/>
        <v>0</v>
      </c>
      <c r="N65" s="47">
        <f t="shared" si="7"/>
        <v>0</v>
      </c>
      <c r="O65" s="49" t="str">
        <f t="shared" si="2"/>
        <v>/</v>
      </c>
      <c r="P65" s="51" t="str">
        <f t="shared" si="8"/>
        <v>OK</v>
      </c>
      <c r="Q65" s="51" t="str">
        <f t="shared" si="9"/>
        <v>OK</v>
      </c>
    </row>
    <row r="66" spans="1:17" ht="16.5" customHeight="1" x14ac:dyDescent="0.25">
      <c r="A66" s="92">
        <v>56</v>
      </c>
      <c r="B66" s="82"/>
      <c r="C66" s="46"/>
      <c r="D66" s="49">
        <f t="shared" si="3"/>
        <v>0</v>
      </c>
      <c r="E66" s="48">
        <f>IF(ISBLANK(#REF!),1,1)</f>
        <v>1</v>
      </c>
      <c r="F66" s="47">
        <f t="shared" si="4"/>
        <v>0</v>
      </c>
      <c r="G66" s="49">
        <v>0</v>
      </c>
      <c r="H66" s="49">
        <v>0</v>
      </c>
      <c r="I66" s="49">
        <v>0</v>
      </c>
      <c r="J66" s="50" t="str">
        <f t="shared" si="0"/>
        <v>/</v>
      </c>
      <c r="K66" s="111" t="str">
        <f t="shared" si="5"/>
        <v>/</v>
      </c>
      <c r="L66" s="49" t="str">
        <f t="shared" si="1"/>
        <v>/</v>
      </c>
      <c r="M66" s="50">
        <f t="shared" si="6"/>
        <v>0</v>
      </c>
      <c r="N66" s="47">
        <f t="shared" si="7"/>
        <v>0</v>
      </c>
      <c r="O66" s="49" t="str">
        <f t="shared" si="2"/>
        <v>/</v>
      </c>
      <c r="P66" s="51" t="str">
        <f t="shared" si="8"/>
        <v>OK</v>
      </c>
      <c r="Q66" s="51" t="str">
        <f t="shared" si="9"/>
        <v>OK</v>
      </c>
    </row>
    <row r="67" spans="1:17" ht="16.5" customHeight="1" x14ac:dyDescent="0.25">
      <c r="A67" s="92">
        <v>57</v>
      </c>
      <c r="B67" s="82"/>
      <c r="C67" s="46"/>
      <c r="D67" s="49">
        <f t="shared" si="3"/>
        <v>0</v>
      </c>
      <c r="E67" s="48">
        <f>IF(ISBLANK(#REF!),1,1)</f>
        <v>1</v>
      </c>
      <c r="F67" s="47">
        <f t="shared" si="4"/>
        <v>0</v>
      </c>
      <c r="G67" s="49">
        <v>0</v>
      </c>
      <c r="H67" s="49">
        <v>0</v>
      </c>
      <c r="I67" s="49">
        <v>0</v>
      </c>
      <c r="J67" s="50" t="str">
        <f t="shared" si="0"/>
        <v>/</v>
      </c>
      <c r="K67" s="111" t="str">
        <f t="shared" si="5"/>
        <v>/</v>
      </c>
      <c r="L67" s="49" t="str">
        <f t="shared" si="1"/>
        <v>/</v>
      </c>
      <c r="M67" s="50">
        <f t="shared" si="6"/>
        <v>0</v>
      </c>
      <c r="N67" s="47">
        <f t="shared" si="7"/>
        <v>0</v>
      </c>
      <c r="O67" s="49" t="str">
        <f t="shared" si="2"/>
        <v>/</v>
      </c>
      <c r="P67" s="51" t="str">
        <f t="shared" si="8"/>
        <v>OK</v>
      </c>
      <c r="Q67" s="51" t="str">
        <f t="shared" si="9"/>
        <v>OK</v>
      </c>
    </row>
    <row r="68" spans="1:17" ht="16.5" customHeight="1" x14ac:dyDescent="0.25">
      <c r="A68" s="92">
        <v>58</v>
      </c>
      <c r="B68" s="82"/>
      <c r="C68" s="46"/>
      <c r="D68" s="49">
        <f t="shared" si="3"/>
        <v>0</v>
      </c>
      <c r="E68" s="48">
        <f>IF(ISBLANK(#REF!),1,1)</f>
        <v>1</v>
      </c>
      <c r="F68" s="47">
        <f t="shared" si="4"/>
        <v>0</v>
      </c>
      <c r="G68" s="49">
        <v>0</v>
      </c>
      <c r="H68" s="49">
        <v>0</v>
      </c>
      <c r="I68" s="49">
        <v>0</v>
      </c>
      <c r="J68" s="50" t="str">
        <f t="shared" si="0"/>
        <v>/</v>
      </c>
      <c r="K68" s="111" t="str">
        <f t="shared" si="5"/>
        <v>/</v>
      </c>
      <c r="L68" s="49" t="str">
        <f t="shared" si="1"/>
        <v>/</v>
      </c>
      <c r="M68" s="50">
        <f t="shared" si="6"/>
        <v>0</v>
      </c>
      <c r="N68" s="47">
        <f t="shared" si="7"/>
        <v>0</v>
      </c>
      <c r="O68" s="49" t="str">
        <f t="shared" si="2"/>
        <v>/</v>
      </c>
      <c r="P68" s="51" t="str">
        <f t="shared" si="8"/>
        <v>OK</v>
      </c>
      <c r="Q68" s="51" t="str">
        <f t="shared" si="9"/>
        <v>OK</v>
      </c>
    </row>
    <row r="69" spans="1:17" ht="15" customHeight="1" x14ac:dyDescent="0.25">
      <c r="A69" s="92">
        <v>59</v>
      </c>
      <c r="B69" s="82"/>
      <c r="C69" s="46"/>
      <c r="D69" s="49">
        <f t="shared" si="3"/>
        <v>0</v>
      </c>
      <c r="E69" s="48">
        <f>IF(ISBLANK(#REF!),1,1)</f>
        <v>1</v>
      </c>
      <c r="F69" s="47">
        <f t="shared" si="4"/>
        <v>0</v>
      </c>
      <c r="G69" s="49">
        <v>0</v>
      </c>
      <c r="H69" s="49">
        <v>0</v>
      </c>
      <c r="I69" s="49">
        <v>0</v>
      </c>
      <c r="J69" s="50" t="str">
        <f t="shared" si="0"/>
        <v>/</v>
      </c>
      <c r="K69" s="111" t="str">
        <f t="shared" si="5"/>
        <v>/</v>
      </c>
      <c r="L69" s="49" t="str">
        <f t="shared" si="1"/>
        <v>/</v>
      </c>
      <c r="M69" s="50">
        <f t="shared" si="6"/>
        <v>0</v>
      </c>
      <c r="N69" s="47">
        <f t="shared" si="7"/>
        <v>0</v>
      </c>
      <c r="O69" s="49" t="str">
        <f t="shared" si="2"/>
        <v>/</v>
      </c>
      <c r="P69" s="51" t="str">
        <f t="shared" si="8"/>
        <v>OK</v>
      </c>
      <c r="Q69" s="51" t="str">
        <f t="shared" si="9"/>
        <v>OK</v>
      </c>
    </row>
    <row r="70" spans="1:17" ht="15" customHeight="1" x14ac:dyDescent="0.25">
      <c r="A70" s="92">
        <v>60</v>
      </c>
      <c r="B70" s="82"/>
      <c r="C70" s="46"/>
      <c r="D70" s="49">
        <f t="shared" si="3"/>
        <v>0</v>
      </c>
      <c r="E70" s="48">
        <f>IF(ISBLANK(#REF!),1,1)</f>
        <v>1</v>
      </c>
      <c r="F70" s="47">
        <f t="shared" si="4"/>
        <v>0</v>
      </c>
      <c r="G70" s="49">
        <v>0</v>
      </c>
      <c r="H70" s="49">
        <v>0</v>
      </c>
      <c r="I70" s="49">
        <v>0</v>
      </c>
      <c r="J70" s="50" t="str">
        <f t="shared" si="0"/>
        <v>/</v>
      </c>
      <c r="K70" s="111" t="str">
        <f t="shared" si="5"/>
        <v>/</v>
      </c>
      <c r="L70" s="49" t="str">
        <f t="shared" si="1"/>
        <v>/</v>
      </c>
      <c r="M70" s="50">
        <f t="shared" si="6"/>
        <v>0</v>
      </c>
      <c r="N70" s="47">
        <f t="shared" si="7"/>
        <v>0</v>
      </c>
      <c r="O70" s="49" t="str">
        <f t="shared" si="2"/>
        <v>/</v>
      </c>
      <c r="P70" s="51" t="str">
        <f t="shared" si="8"/>
        <v>OK</v>
      </c>
      <c r="Q70" s="51" t="str">
        <f t="shared" si="9"/>
        <v>OK</v>
      </c>
    </row>
    <row r="71" spans="1:17" ht="15" customHeight="1" x14ac:dyDescent="0.25">
      <c r="A71" s="92">
        <v>61</v>
      </c>
      <c r="B71" s="82"/>
      <c r="C71" s="46"/>
      <c r="D71" s="49">
        <f t="shared" si="3"/>
        <v>0</v>
      </c>
      <c r="E71" s="48">
        <f>IF(ISBLANK(#REF!),1,1)</f>
        <v>1</v>
      </c>
      <c r="F71" s="47">
        <f t="shared" si="4"/>
        <v>0</v>
      </c>
      <c r="G71" s="49">
        <v>0</v>
      </c>
      <c r="H71" s="49">
        <v>0</v>
      </c>
      <c r="I71" s="49">
        <v>0</v>
      </c>
      <c r="J71" s="50" t="str">
        <f t="shared" si="0"/>
        <v>/</v>
      </c>
      <c r="K71" s="111" t="str">
        <f t="shared" si="5"/>
        <v>/</v>
      </c>
      <c r="L71" s="49" t="str">
        <f t="shared" si="1"/>
        <v>/</v>
      </c>
      <c r="M71" s="50">
        <f t="shared" si="6"/>
        <v>0</v>
      </c>
      <c r="N71" s="47">
        <f t="shared" si="7"/>
        <v>0</v>
      </c>
      <c r="O71" s="49" t="str">
        <f t="shared" si="2"/>
        <v>/</v>
      </c>
      <c r="P71" s="51" t="str">
        <f t="shared" si="8"/>
        <v>OK</v>
      </c>
      <c r="Q71" s="51" t="str">
        <f t="shared" si="9"/>
        <v>OK</v>
      </c>
    </row>
    <row r="72" spans="1:17" ht="15" customHeight="1" x14ac:dyDescent="0.25">
      <c r="A72" s="92">
        <v>62</v>
      </c>
      <c r="B72" s="82"/>
      <c r="C72" s="46"/>
      <c r="D72" s="49">
        <f t="shared" si="3"/>
        <v>0</v>
      </c>
      <c r="E72" s="48">
        <f>IF(ISBLANK(#REF!),1,1)</f>
        <v>1</v>
      </c>
      <c r="F72" s="47">
        <f t="shared" si="4"/>
        <v>0</v>
      </c>
      <c r="G72" s="49">
        <v>0</v>
      </c>
      <c r="H72" s="49">
        <v>0</v>
      </c>
      <c r="I72" s="49">
        <v>0</v>
      </c>
      <c r="J72" s="50" t="str">
        <f t="shared" si="0"/>
        <v>/</v>
      </c>
      <c r="K72" s="111" t="str">
        <f t="shared" si="5"/>
        <v>/</v>
      </c>
      <c r="L72" s="49" t="str">
        <f t="shared" si="1"/>
        <v>/</v>
      </c>
      <c r="M72" s="50">
        <f t="shared" si="6"/>
        <v>0</v>
      </c>
      <c r="N72" s="47">
        <f t="shared" si="7"/>
        <v>0</v>
      </c>
      <c r="O72" s="49" t="str">
        <f t="shared" si="2"/>
        <v>/</v>
      </c>
      <c r="P72" s="51" t="str">
        <f t="shared" si="8"/>
        <v>OK</v>
      </c>
      <c r="Q72" s="51" t="str">
        <f t="shared" si="9"/>
        <v>OK</v>
      </c>
    </row>
    <row r="73" spans="1:17" ht="15" customHeight="1" x14ac:dyDescent="0.25">
      <c r="A73" s="92">
        <v>63</v>
      </c>
      <c r="B73" s="82"/>
      <c r="C73" s="46"/>
      <c r="D73" s="49">
        <f t="shared" si="3"/>
        <v>0</v>
      </c>
      <c r="E73" s="48">
        <f>IF(ISBLANK(#REF!),1,1)</f>
        <v>1</v>
      </c>
      <c r="F73" s="47">
        <f t="shared" si="4"/>
        <v>0</v>
      </c>
      <c r="G73" s="49">
        <v>0</v>
      </c>
      <c r="H73" s="49">
        <v>0</v>
      </c>
      <c r="I73" s="49">
        <v>0</v>
      </c>
      <c r="J73" s="50" t="str">
        <f t="shared" si="0"/>
        <v>/</v>
      </c>
      <c r="K73" s="111" t="str">
        <f t="shared" si="5"/>
        <v>/</v>
      </c>
      <c r="L73" s="49" t="str">
        <f t="shared" si="1"/>
        <v>/</v>
      </c>
      <c r="M73" s="50">
        <f t="shared" si="6"/>
        <v>0</v>
      </c>
      <c r="N73" s="47">
        <f t="shared" si="7"/>
        <v>0</v>
      </c>
      <c r="O73" s="49" t="str">
        <f t="shared" si="2"/>
        <v>/</v>
      </c>
      <c r="P73" s="51" t="str">
        <f t="shared" si="8"/>
        <v>OK</v>
      </c>
      <c r="Q73" s="51" t="str">
        <f t="shared" si="9"/>
        <v>OK</v>
      </c>
    </row>
    <row r="74" spans="1:17" ht="15" customHeight="1" x14ac:dyDescent="0.25">
      <c r="A74" s="92">
        <v>64</v>
      </c>
      <c r="B74" s="82"/>
      <c r="C74" s="46"/>
      <c r="D74" s="49">
        <f t="shared" si="3"/>
        <v>0</v>
      </c>
      <c r="E74" s="48">
        <f>IF(ISBLANK(#REF!),1,1)</f>
        <v>1</v>
      </c>
      <c r="F74" s="47">
        <f t="shared" si="4"/>
        <v>0</v>
      </c>
      <c r="G74" s="49">
        <v>0</v>
      </c>
      <c r="H74" s="49">
        <v>0</v>
      </c>
      <c r="I74" s="49">
        <v>0</v>
      </c>
      <c r="J74" s="50" t="str">
        <f t="shared" si="0"/>
        <v>/</v>
      </c>
      <c r="K74" s="111" t="str">
        <f t="shared" si="5"/>
        <v>/</v>
      </c>
      <c r="L74" s="49" t="str">
        <f t="shared" si="1"/>
        <v>/</v>
      </c>
      <c r="M74" s="50">
        <f t="shared" si="6"/>
        <v>0</v>
      </c>
      <c r="N74" s="47">
        <f t="shared" si="7"/>
        <v>0</v>
      </c>
      <c r="O74" s="49" t="str">
        <f t="shared" si="2"/>
        <v>/</v>
      </c>
      <c r="P74" s="51" t="str">
        <f t="shared" si="8"/>
        <v>OK</v>
      </c>
      <c r="Q74" s="51" t="str">
        <f t="shared" si="9"/>
        <v>OK</v>
      </c>
    </row>
    <row r="75" spans="1:17" ht="15" customHeight="1" x14ac:dyDescent="0.25">
      <c r="A75" s="92">
        <v>65</v>
      </c>
      <c r="B75" s="82"/>
      <c r="C75" s="46"/>
      <c r="D75" s="49">
        <f t="shared" si="3"/>
        <v>0</v>
      </c>
      <c r="E75" s="48">
        <f>IF(ISBLANK(#REF!),1,1)</f>
        <v>1</v>
      </c>
      <c r="F75" s="47">
        <f t="shared" si="4"/>
        <v>0</v>
      </c>
      <c r="G75" s="49">
        <v>0</v>
      </c>
      <c r="H75" s="49">
        <v>0</v>
      </c>
      <c r="I75" s="49">
        <v>0</v>
      </c>
      <c r="J75" s="50" t="str">
        <f t="shared" si="0"/>
        <v>/</v>
      </c>
      <c r="K75" s="111" t="str">
        <f t="shared" si="5"/>
        <v>/</v>
      </c>
      <c r="L75" s="49" t="str">
        <f t="shared" si="1"/>
        <v>/</v>
      </c>
      <c r="M75" s="50">
        <f t="shared" si="6"/>
        <v>0</v>
      </c>
      <c r="N75" s="47">
        <f t="shared" si="7"/>
        <v>0</v>
      </c>
      <c r="O75" s="49" t="str">
        <f t="shared" si="2"/>
        <v>/</v>
      </c>
      <c r="P75" s="51" t="str">
        <f t="shared" si="8"/>
        <v>OK</v>
      </c>
      <c r="Q75" s="51" t="str">
        <f t="shared" si="9"/>
        <v>OK</v>
      </c>
    </row>
    <row r="76" spans="1:17" ht="15" customHeight="1" x14ac:dyDescent="0.25">
      <c r="A76" s="92">
        <v>66</v>
      </c>
      <c r="B76" s="82"/>
      <c r="C76" s="46"/>
      <c r="D76" s="49">
        <f t="shared" ref="D76:D90" si="10">IF($B76="Associated partner","/",0)</f>
        <v>0</v>
      </c>
      <c r="E76" s="48">
        <f>IF(ISBLANK(#REF!),1,1)</f>
        <v>1</v>
      </c>
      <c r="F76" s="47">
        <f t="shared" ref="F76:F90" si="11">IF($B76="Associated partner",0,E76*D76)</f>
        <v>0</v>
      </c>
      <c r="G76" s="49">
        <v>0</v>
      </c>
      <c r="H76" s="49">
        <v>0</v>
      </c>
      <c r="I76" s="49">
        <v>0</v>
      </c>
      <c r="J76" s="50" t="str">
        <f t="shared" ref="J76:J90" si="12">IF(OR($B76="IHI private member",$B76="IHI contributing partner"),0,"/")</f>
        <v>/</v>
      </c>
      <c r="K76" s="111" t="str">
        <f t="shared" ref="K76:K90" si="13">IF(OR($B76="IHI private member",$B76="IHI contributing partner"),D76-G76,"/")</f>
        <v>/</v>
      </c>
      <c r="L76" s="49" t="str">
        <f t="shared" si="1"/>
        <v>/</v>
      </c>
      <c r="M76" s="50">
        <f t="shared" ref="M76:M90" si="14">IF(OR($B76="IHI private member",$B76="IHI contributing partner"),"/",0)</f>
        <v>0</v>
      </c>
      <c r="N76" s="47">
        <f t="shared" ref="N76:N90" si="15">SUM(G76,H76,I76,K76,M76)</f>
        <v>0</v>
      </c>
      <c r="O76" s="49" t="str">
        <f t="shared" si="2"/>
        <v>/</v>
      </c>
      <c r="P76" s="51" t="str">
        <f t="shared" ref="P76:P90" si="16">IF($B76="Associated partner","/",IF(D76=SUM(G76,H76,I76,K76,M76),"OK","Incorrect. Correction needed."))</f>
        <v>OK</v>
      </c>
      <c r="Q76" s="51" t="str">
        <f t="shared" ref="Q76:Q90" si="17">IF(OR($B76="Associated partner",$B76="Beneficiary receiving funding"),"/",IF(L76&gt;K76,"Incorrect. Correction needed.","OK"))</f>
        <v>OK</v>
      </c>
    </row>
    <row r="77" spans="1:17" ht="15" customHeight="1" x14ac:dyDescent="0.25">
      <c r="A77" s="92">
        <v>67</v>
      </c>
      <c r="B77" s="82"/>
      <c r="C77" s="46"/>
      <c r="D77" s="49">
        <f t="shared" si="10"/>
        <v>0</v>
      </c>
      <c r="E77" s="48">
        <f>IF(ISBLANK(#REF!),1,1)</f>
        <v>1</v>
      </c>
      <c r="F77" s="47">
        <f t="shared" si="11"/>
        <v>0</v>
      </c>
      <c r="G77" s="49">
        <v>0</v>
      </c>
      <c r="H77" s="49">
        <v>0</v>
      </c>
      <c r="I77" s="49">
        <v>0</v>
      </c>
      <c r="J77" s="50" t="str">
        <f t="shared" si="12"/>
        <v>/</v>
      </c>
      <c r="K77" s="111" t="str">
        <f t="shared" si="13"/>
        <v>/</v>
      </c>
      <c r="L77" s="49" t="str">
        <f t="shared" si="1"/>
        <v>/</v>
      </c>
      <c r="M77" s="50">
        <f t="shared" si="14"/>
        <v>0</v>
      </c>
      <c r="N77" s="47">
        <f t="shared" si="15"/>
        <v>0</v>
      </c>
      <c r="O77" s="49" t="str">
        <f t="shared" si="2"/>
        <v>/</v>
      </c>
      <c r="P77" s="51" t="str">
        <f t="shared" si="16"/>
        <v>OK</v>
      </c>
      <c r="Q77" s="51" t="str">
        <f t="shared" si="17"/>
        <v>OK</v>
      </c>
    </row>
    <row r="78" spans="1:17" ht="15" customHeight="1" x14ac:dyDescent="0.25">
      <c r="A78" s="92">
        <v>68</v>
      </c>
      <c r="B78" s="82"/>
      <c r="C78" s="46"/>
      <c r="D78" s="49">
        <f t="shared" si="10"/>
        <v>0</v>
      </c>
      <c r="E78" s="48">
        <f>IF(ISBLANK(#REF!),1,1)</f>
        <v>1</v>
      </c>
      <c r="F78" s="47">
        <f t="shared" si="11"/>
        <v>0</v>
      </c>
      <c r="G78" s="49">
        <v>0</v>
      </c>
      <c r="H78" s="49">
        <v>0</v>
      </c>
      <c r="I78" s="49">
        <v>0</v>
      </c>
      <c r="J78" s="50" t="str">
        <f t="shared" si="12"/>
        <v>/</v>
      </c>
      <c r="K78" s="111" t="str">
        <f t="shared" si="13"/>
        <v>/</v>
      </c>
      <c r="L78" s="49" t="str">
        <f t="shared" si="1"/>
        <v>/</v>
      </c>
      <c r="M78" s="50">
        <f t="shared" si="14"/>
        <v>0</v>
      </c>
      <c r="N78" s="47">
        <f t="shared" si="15"/>
        <v>0</v>
      </c>
      <c r="O78" s="49" t="str">
        <f t="shared" si="2"/>
        <v>/</v>
      </c>
      <c r="P78" s="51" t="str">
        <f t="shared" si="16"/>
        <v>OK</v>
      </c>
      <c r="Q78" s="51" t="str">
        <f t="shared" si="17"/>
        <v>OK</v>
      </c>
    </row>
    <row r="79" spans="1:17" ht="15" customHeight="1" x14ac:dyDescent="0.25">
      <c r="A79" s="92">
        <v>69</v>
      </c>
      <c r="B79" s="82"/>
      <c r="C79" s="46"/>
      <c r="D79" s="49">
        <f t="shared" si="10"/>
        <v>0</v>
      </c>
      <c r="E79" s="48">
        <f>IF(ISBLANK(#REF!),1,1)</f>
        <v>1</v>
      </c>
      <c r="F79" s="47">
        <f t="shared" si="11"/>
        <v>0</v>
      </c>
      <c r="G79" s="49">
        <v>0</v>
      </c>
      <c r="H79" s="49">
        <v>0</v>
      </c>
      <c r="I79" s="49">
        <v>0</v>
      </c>
      <c r="J79" s="50" t="str">
        <f t="shared" si="12"/>
        <v>/</v>
      </c>
      <c r="K79" s="111" t="str">
        <f t="shared" si="13"/>
        <v>/</v>
      </c>
      <c r="L79" s="49" t="str">
        <f t="shared" si="1"/>
        <v>/</v>
      </c>
      <c r="M79" s="50">
        <f t="shared" si="14"/>
        <v>0</v>
      </c>
      <c r="N79" s="47">
        <f t="shared" si="15"/>
        <v>0</v>
      </c>
      <c r="O79" s="49" t="str">
        <f t="shared" si="2"/>
        <v>/</v>
      </c>
      <c r="P79" s="51" t="str">
        <f t="shared" si="16"/>
        <v>OK</v>
      </c>
      <c r="Q79" s="51" t="str">
        <f t="shared" si="17"/>
        <v>OK</v>
      </c>
    </row>
    <row r="80" spans="1:17" ht="15" customHeight="1" x14ac:dyDescent="0.25">
      <c r="A80" s="92">
        <v>70</v>
      </c>
      <c r="B80" s="82"/>
      <c r="C80" s="46"/>
      <c r="D80" s="49">
        <f t="shared" si="10"/>
        <v>0</v>
      </c>
      <c r="E80" s="48">
        <f>IF(ISBLANK(#REF!),1,1)</f>
        <v>1</v>
      </c>
      <c r="F80" s="47">
        <f t="shared" si="11"/>
        <v>0</v>
      </c>
      <c r="G80" s="49">
        <v>0</v>
      </c>
      <c r="H80" s="49">
        <v>0</v>
      </c>
      <c r="I80" s="49">
        <v>0</v>
      </c>
      <c r="J80" s="50" t="str">
        <f t="shared" si="12"/>
        <v>/</v>
      </c>
      <c r="K80" s="111" t="str">
        <f t="shared" si="13"/>
        <v>/</v>
      </c>
      <c r="L80" s="49" t="str">
        <f t="shared" si="1"/>
        <v>/</v>
      </c>
      <c r="M80" s="50">
        <f t="shared" si="14"/>
        <v>0</v>
      </c>
      <c r="N80" s="47">
        <f t="shared" si="15"/>
        <v>0</v>
      </c>
      <c r="O80" s="49" t="str">
        <f t="shared" si="2"/>
        <v>/</v>
      </c>
      <c r="P80" s="51" t="str">
        <f t="shared" si="16"/>
        <v>OK</v>
      </c>
      <c r="Q80" s="51" t="str">
        <f t="shared" si="17"/>
        <v>OK</v>
      </c>
    </row>
    <row r="81" spans="1:17" ht="15" customHeight="1" x14ac:dyDescent="0.25">
      <c r="A81" s="92">
        <v>71</v>
      </c>
      <c r="B81" s="82"/>
      <c r="C81" s="46"/>
      <c r="D81" s="49">
        <f t="shared" si="10"/>
        <v>0</v>
      </c>
      <c r="E81" s="48">
        <f>IF(ISBLANK(#REF!),1,1)</f>
        <v>1</v>
      </c>
      <c r="F81" s="47">
        <f t="shared" si="11"/>
        <v>0</v>
      </c>
      <c r="G81" s="49">
        <v>0</v>
      </c>
      <c r="H81" s="49">
        <v>0</v>
      </c>
      <c r="I81" s="49">
        <v>0</v>
      </c>
      <c r="J81" s="50" t="str">
        <f t="shared" si="12"/>
        <v>/</v>
      </c>
      <c r="K81" s="111" t="str">
        <f t="shared" si="13"/>
        <v>/</v>
      </c>
      <c r="L81" s="49" t="str">
        <f t="shared" si="1"/>
        <v>/</v>
      </c>
      <c r="M81" s="50">
        <f t="shared" si="14"/>
        <v>0</v>
      </c>
      <c r="N81" s="47">
        <f t="shared" si="15"/>
        <v>0</v>
      </c>
      <c r="O81" s="49" t="str">
        <f t="shared" si="2"/>
        <v>/</v>
      </c>
      <c r="P81" s="51" t="str">
        <f t="shared" si="16"/>
        <v>OK</v>
      </c>
      <c r="Q81" s="51" t="str">
        <f t="shared" si="17"/>
        <v>OK</v>
      </c>
    </row>
    <row r="82" spans="1:17" ht="15" customHeight="1" x14ac:dyDescent="0.25">
      <c r="A82" s="92">
        <v>72</v>
      </c>
      <c r="B82" s="82"/>
      <c r="C82" s="46"/>
      <c r="D82" s="49">
        <f t="shared" si="10"/>
        <v>0</v>
      </c>
      <c r="E82" s="48">
        <f>IF(ISBLANK(#REF!),1,1)</f>
        <v>1</v>
      </c>
      <c r="F82" s="47">
        <f t="shared" si="11"/>
        <v>0</v>
      </c>
      <c r="G82" s="49">
        <v>0</v>
      </c>
      <c r="H82" s="49">
        <v>0</v>
      </c>
      <c r="I82" s="49">
        <v>0</v>
      </c>
      <c r="J82" s="50" t="str">
        <f t="shared" si="12"/>
        <v>/</v>
      </c>
      <c r="K82" s="111" t="str">
        <f t="shared" si="13"/>
        <v>/</v>
      </c>
      <c r="L82" s="49" t="str">
        <f t="shared" si="1"/>
        <v>/</v>
      </c>
      <c r="M82" s="50">
        <f t="shared" si="14"/>
        <v>0</v>
      </c>
      <c r="N82" s="47">
        <f t="shared" si="15"/>
        <v>0</v>
      </c>
      <c r="O82" s="49" t="str">
        <f t="shared" si="2"/>
        <v>/</v>
      </c>
      <c r="P82" s="51" t="str">
        <f t="shared" si="16"/>
        <v>OK</v>
      </c>
      <c r="Q82" s="51" t="str">
        <f t="shared" si="17"/>
        <v>OK</v>
      </c>
    </row>
    <row r="83" spans="1:17" ht="15" customHeight="1" x14ac:dyDescent="0.25">
      <c r="A83" s="92">
        <v>73</v>
      </c>
      <c r="B83" s="82"/>
      <c r="C83" s="46"/>
      <c r="D83" s="49">
        <f t="shared" si="10"/>
        <v>0</v>
      </c>
      <c r="E83" s="48">
        <f>IF(ISBLANK(#REF!),1,1)</f>
        <v>1</v>
      </c>
      <c r="F83" s="47">
        <f t="shared" si="11"/>
        <v>0</v>
      </c>
      <c r="G83" s="49">
        <v>0</v>
      </c>
      <c r="H83" s="49">
        <v>0</v>
      </c>
      <c r="I83" s="49">
        <v>0</v>
      </c>
      <c r="J83" s="50" t="str">
        <f t="shared" si="12"/>
        <v>/</v>
      </c>
      <c r="K83" s="111" t="str">
        <f t="shared" si="13"/>
        <v>/</v>
      </c>
      <c r="L83" s="49" t="str">
        <f t="shared" si="1"/>
        <v>/</v>
      </c>
      <c r="M83" s="50">
        <f t="shared" si="14"/>
        <v>0</v>
      </c>
      <c r="N83" s="47">
        <f t="shared" si="15"/>
        <v>0</v>
      </c>
      <c r="O83" s="49" t="str">
        <f t="shared" si="2"/>
        <v>/</v>
      </c>
      <c r="P83" s="51" t="str">
        <f t="shared" si="16"/>
        <v>OK</v>
      </c>
      <c r="Q83" s="51" t="str">
        <f t="shared" si="17"/>
        <v>OK</v>
      </c>
    </row>
    <row r="84" spans="1:17" ht="15" customHeight="1" x14ac:dyDescent="0.25">
      <c r="A84" s="92">
        <v>74</v>
      </c>
      <c r="B84" s="82"/>
      <c r="C84" s="46"/>
      <c r="D84" s="49">
        <f t="shared" si="10"/>
        <v>0</v>
      </c>
      <c r="E84" s="48">
        <f>IF(ISBLANK(#REF!),1,1)</f>
        <v>1</v>
      </c>
      <c r="F84" s="47">
        <f t="shared" si="11"/>
        <v>0</v>
      </c>
      <c r="G84" s="49">
        <v>0</v>
      </c>
      <c r="H84" s="49">
        <v>0</v>
      </c>
      <c r="I84" s="49">
        <v>0</v>
      </c>
      <c r="J84" s="50" t="str">
        <f t="shared" si="12"/>
        <v>/</v>
      </c>
      <c r="K84" s="111" t="str">
        <f t="shared" si="13"/>
        <v>/</v>
      </c>
      <c r="L84" s="49" t="str">
        <f t="shared" si="1"/>
        <v>/</v>
      </c>
      <c r="M84" s="50">
        <f t="shared" si="14"/>
        <v>0</v>
      </c>
      <c r="N84" s="47">
        <f t="shared" si="15"/>
        <v>0</v>
      </c>
      <c r="O84" s="49" t="str">
        <f t="shared" si="2"/>
        <v>/</v>
      </c>
      <c r="P84" s="51" t="str">
        <f t="shared" si="16"/>
        <v>OK</v>
      </c>
      <c r="Q84" s="51" t="str">
        <f t="shared" si="17"/>
        <v>OK</v>
      </c>
    </row>
    <row r="85" spans="1:17" ht="15" customHeight="1" x14ac:dyDescent="0.25">
      <c r="A85" s="92">
        <v>75</v>
      </c>
      <c r="B85" s="82"/>
      <c r="C85" s="46"/>
      <c r="D85" s="49">
        <f t="shared" si="10"/>
        <v>0</v>
      </c>
      <c r="E85" s="48">
        <f>IF(ISBLANK(#REF!),1,1)</f>
        <v>1</v>
      </c>
      <c r="F85" s="47">
        <f t="shared" si="11"/>
        <v>0</v>
      </c>
      <c r="G85" s="49">
        <v>0</v>
      </c>
      <c r="H85" s="49">
        <v>0</v>
      </c>
      <c r="I85" s="49">
        <v>0</v>
      </c>
      <c r="J85" s="50" t="str">
        <f t="shared" si="12"/>
        <v>/</v>
      </c>
      <c r="K85" s="111" t="str">
        <f t="shared" si="13"/>
        <v>/</v>
      </c>
      <c r="L85" s="49" t="str">
        <f t="shared" si="1"/>
        <v>/</v>
      </c>
      <c r="M85" s="50">
        <f t="shared" si="14"/>
        <v>0</v>
      </c>
      <c r="N85" s="47">
        <f t="shared" si="15"/>
        <v>0</v>
      </c>
      <c r="O85" s="49" t="str">
        <f t="shared" si="2"/>
        <v>/</v>
      </c>
      <c r="P85" s="51" t="str">
        <f t="shared" si="16"/>
        <v>OK</v>
      </c>
      <c r="Q85" s="51" t="str">
        <f t="shared" si="17"/>
        <v>OK</v>
      </c>
    </row>
    <row r="86" spans="1:17" ht="15" customHeight="1" x14ac:dyDescent="0.25">
      <c r="A86" s="92">
        <v>76</v>
      </c>
      <c r="B86" s="82"/>
      <c r="C86" s="46"/>
      <c r="D86" s="49">
        <f t="shared" si="10"/>
        <v>0</v>
      </c>
      <c r="E86" s="48">
        <f>IF(ISBLANK(#REF!),1,1)</f>
        <v>1</v>
      </c>
      <c r="F86" s="47">
        <f t="shared" si="11"/>
        <v>0</v>
      </c>
      <c r="G86" s="49">
        <v>0</v>
      </c>
      <c r="H86" s="49">
        <v>0</v>
      </c>
      <c r="I86" s="49">
        <v>0</v>
      </c>
      <c r="J86" s="50" t="str">
        <f t="shared" si="12"/>
        <v>/</v>
      </c>
      <c r="K86" s="111" t="str">
        <f t="shared" si="13"/>
        <v>/</v>
      </c>
      <c r="L86" s="49" t="str">
        <f t="shared" si="1"/>
        <v>/</v>
      </c>
      <c r="M86" s="50">
        <f t="shared" si="14"/>
        <v>0</v>
      </c>
      <c r="N86" s="47">
        <f t="shared" si="15"/>
        <v>0</v>
      </c>
      <c r="O86" s="49" t="str">
        <f t="shared" si="2"/>
        <v>/</v>
      </c>
      <c r="P86" s="51" t="str">
        <f t="shared" si="16"/>
        <v>OK</v>
      </c>
      <c r="Q86" s="51" t="str">
        <f t="shared" si="17"/>
        <v>OK</v>
      </c>
    </row>
    <row r="87" spans="1:17" ht="15" customHeight="1" x14ac:dyDescent="0.25">
      <c r="A87" s="92">
        <v>77</v>
      </c>
      <c r="B87" s="82"/>
      <c r="C87" s="46"/>
      <c r="D87" s="49">
        <f t="shared" si="10"/>
        <v>0</v>
      </c>
      <c r="E87" s="48">
        <f>IF(ISBLANK(#REF!),1,1)</f>
        <v>1</v>
      </c>
      <c r="F87" s="47">
        <f t="shared" si="11"/>
        <v>0</v>
      </c>
      <c r="G87" s="49">
        <v>0</v>
      </c>
      <c r="H87" s="49">
        <v>0</v>
      </c>
      <c r="I87" s="49">
        <v>0</v>
      </c>
      <c r="J87" s="50" t="str">
        <f t="shared" si="12"/>
        <v>/</v>
      </c>
      <c r="K87" s="111" t="str">
        <f t="shared" si="13"/>
        <v>/</v>
      </c>
      <c r="L87" s="49" t="str">
        <f t="shared" si="1"/>
        <v>/</v>
      </c>
      <c r="M87" s="50">
        <f t="shared" si="14"/>
        <v>0</v>
      </c>
      <c r="N87" s="47">
        <f t="shared" si="15"/>
        <v>0</v>
      </c>
      <c r="O87" s="49" t="str">
        <f t="shared" si="2"/>
        <v>/</v>
      </c>
      <c r="P87" s="51" t="str">
        <f t="shared" si="16"/>
        <v>OK</v>
      </c>
      <c r="Q87" s="51" t="str">
        <f t="shared" si="17"/>
        <v>OK</v>
      </c>
    </row>
    <row r="88" spans="1:17" ht="15" customHeight="1" x14ac:dyDescent="0.25">
      <c r="A88" s="92">
        <v>78</v>
      </c>
      <c r="B88" s="82"/>
      <c r="C88" s="46"/>
      <c r="D88" s="49">
        <f t="shared" si="10"/>
        <v>0</v>
      </c>
      <c r="E88" s="48">
        <f>IF(ISBLANK(#REF!),1,1)</f>
        <v>1</v>
      </c>
      <c r="F88" s="47">
        <f t="shared" si="11"/>
        <v>0</v>
      </c>
      <c r="G88" s="49">
        <v>0</v>
      </c>
      <c r="H88" s="49">
        <v>0</v>
      </c>
      <c r="I88" s="49">
        <v>0</v>
      </c>
      <c r="J88" s="50" t="str">
        <f t="shared" si="12"/>
        <v>/</v>
      </c>
      <c r="K88" s="111" t="str">
        <f t="shared" si="13"/>
        <v>/</v>
      </c>
      <c r="L88" s="49" t="str">
        <f t="shared" si="1"/>
        <v>/</v>
      </c>
      <c r="M88" s="50">
        <f t="shared" si="14"/>
        <v>0</v>
      </c>
      <c r="N88" s="47">
        <f t="shared" si="15"/>
        <v>0</v>
      </c>
      <c r="O88" s="49" t="str">
        <f t="shared" si="2"/>
        <v>/</v>
      </c>
      <c r="P88" s="51" t="str">
        <f t="shared" si="16"/>
        <v>OK</v>
      </c>
      <c r="Q88" s="51" t="str">
        <f t="shared" si="17"/>
        <v>OK</v>
      </c>
    </row>
    <row r="89" spans="1:17" ht="15" customHeight="1" x14ac:dyDescent="0.25">
      <c r="A89" s="92">
        <v>79</v>
      </c>
      <c r="B89" s="82"/>
      <c r="C89" s="46"/>
      <c r="D89" s="49">
        <f t="shared" si="10"/>
        <v>0</v>
      </c>
      <c r="E89" s="48">
        <f>IF(ISBLANK(#REF!),1,1)</f>
        <v>1</v>
      </c>
      <c r="F89" s="47">
        <f t="shared" si="11"/>
        <v>0</v>
      </c>
      <c r="G89" s="49">
        <v>0</v>
      </c>
      <c r="H89" s="49">
        <v>0</v>
      </c>
      <c r="I89" s="49">
        <v>0</v>
      </c>
      <c r="J89" s="50" t="str">
        <f t="shared" si="12"/>
        <v>/</v>
      </c>
      <c r="K89" s="111" t="str">
        <f t="shared" si="13"/>
        <v>/</v>
      </c>
      <c r="L89" s="49" t="str">
        <f t="shared" si="1"/>
        <v>/</v>
      </c>
      <c r="M89" s="50">
        <f t="shared" si="14"/>
        <v>0</v>
      </c>
      <c r="N89" s="47">
        <f t="shared" si="15"/>
        <v>0</v>
      </c>
      <c r="O89" s="49" t="str">
        <f t="shared" si="2"/>
        <v>/</v>
      </c>
      <c r="P89" s="51" t="str">
        <f t="shared" si="16"/>
        <v>OK</v>
      </c>
      <c r="Q89" s="51" t="str">
        <f t="shared" si="17"/>
        <v>OK</v>
      </c>
    </row>
    <row r="90" spans="1:17" ht="15" customHeight="1" x14ac:dyDescent="0.25">
      <c r="A90" s="92">
        <v>80</v>
      </c>
      <c r="B90" s="82"/>
      <c r="C90" s="46"/>
      <c r="D90" s="49">
        <f t="shared" si="10"/>
        <v>0</v>
      </c>
      <c r="E90" s="48">
        <f>IF(ISBLANK(#REF!),1,1)</f>
        <v>1</v>
      </c>
      <c r="F90" s="47">
        <f t="shared" si="11"/>
        <v>0</v>
      </c>
      <c r="G90" s="49">
        <v>0</v>
      </c>
      <c r="H90" s="49">
        <v>0</v>
      </c>
      <c r="I90" s="49">
        <v>0</v>
      </c>
      <c r="J90" s="50" t="str">
        <f t="shared" si="12"/>
        <v>/</v>
      </c>
      <c r="K90" s="111" t="str">
        <f t="shared" si="13"/>
        <v>/</v>
      </c>
      <c r="L90" s="49" t="str">
        <f t="shared" si="1"/>
        <v>/</v>
      </c>
      <c r="M90" s="50">
        <f t="shared" si="14"/>
        <v>0</v>
      </c>
      <c r="N90" s="47">
        <f t="shared" si="15"/>
        <v>0</v>
      </c>
      <c r="O90" s="49" t="str">
        <f t="shared" si="2"/>
        <v>/</v>
      </c>
      <c r="P90" s="51" t="str">
        <f t="shared" si="16"/>
        <v>OK</v>
      </c>
      <c r="Q90" s="51" t="str">
        <f t="shared" si="17"/>
        <v>OK</v>
      </c>
    </row>
    <row r="91" spans="1:17" x14ac:dyDescent="0.25">
      <c r="B91" s="52"/>
      <c r="C91" s="53" t="s">
        <v>65</v>
      </c>
      <c r="D91" s="54">
        <f>SUM(D11:D90)</f>
        <v>0</v>
      </c>
      <c r="E91" s="55"/>
      <c r="F91" s="54">
        <f t="shared" ref="F91:O91" si="18">SUM(F11:F90)</f>
        <v>0</v>
      </c>
      <c r="G91" s="54">
        <f t="shared" si="18"/>
        <v>0</v>
      </c>
      <c r="H91" s="54">
        <f t="shared" si="18"/>
        <v>0</v>
      </c>
      <c r="I91" s="54">
        <f t="shared" si="18"/>
        <v>0</v>
      </c>
      <c r="J91" s="54">
        <f t="shared" si="18"/>
        <v>0</v>
      </c>
      <c r="K91" s="54">
        <f t="shared" si="18"/>
        <v>0</v>
      </c>
      <c r="L91" s="54">
        <f t="shared" si="18"/>
        <v>0</v>
      </c>
      <c r="M91" s="54">
        <f t="shared" si="18"/>
        <v>0</v>
      </c>
      <c r="N91" s="54">
        <f t="shared" si="18"/>
        <v>0</v>
      </c>
      <c r="O91" s="54">
        <f t="shared" si="18"/>
        <v>0</v>
      </c>
      <c r="P91" s="56"/>
      <c r="Q91" s="52"/>
    </row>
    <row r="93" spans="1:17" ht="15.75" x14ac:dyDescent="0.25">
      <c r="B93" s="41" t="s">
        <v>83</v>
      </c>
      <c r="C93" s="39"/>
      <c r="D93" s="39"/>
      <c r="E93" s="39"/>
      <c r="F93" s="39"/>
      <c r="G93" s="39"/>
    </row>
    <row r="94" spans="1:17" ht="15.75" x14ac:dyDescent="0.25">
      <c r="B94" s="89" t="s">
        <v>110</v>
      </c>
      <c r="C94" s="39"/>
      <c r="D94" s="39"/>
      <c r="E94" s="39"/>
      <c r="F94" s="39"/>
      <c r="G94" s="39"/>
    </row>
    <row r="95" spans="1:17" ht="15.75" x14ac:dyDescent="0.25">
      <c r="B95" s="89" t="s">
        <v>111</v>
      </c>
      <c r="C95" s="39"/>
      <c r="D95" s="39"/>
      <c r="E95" s="39"/>
      <c r="F95" s="39"/>
      <c r="G95" s="39"/>
    </row>
    <row r="96" spans="1:17" ht="15.75" x14ac:dyDescent="0.25">
      <c r="B96" s="89" t="s">
        <v>112</v>
      </c>
      <c r="C96" s="39"/>
      <c r="D96" s="39"/>
      <c r="E96" s="39"/>
      <c r="F96" s="39"/>
      <c r="G96" s="39"/>
    </row>
    <row r="97" spans="2:7" x14ac:dyDescent="0.25">
      <c r="B97" s="39" t="s">
        <v>113</v>
      </c>
      <c r="C97" s="39"/>
      <c r="D97" s="39"/>
      <c r="E97" s="39"/>
      <c r="F97" s="39"/>
      <c r="G97" s="39"/>
    </row>
  </sheetData>
  <sheetProtection algorithmName="SHA-512" hashValue="018f5vnseCeo2ybloNHg6ji4Fxu7BgZHitaQZsISw+Q7VdQHNTABNNBMSP6fOd4Ey4qTaLif1iVeFKVahZBKAg==" saltValue="bF6Lt9OqxNSOlHjwlPEhWw==" spinCount="100000" sheet="1" formatCells="0" formatRows="0" insertRows="0" deleteRows="0" autoFilter="0"/>
  <dataConsolidate/>
  <mergeCells count="24">
    <mergeCell ref="A9:A10"/>
    <mergeCell ref="P8:Q8"/>
    <mergeCell ref="B9:B10"/>
    <mergeCell ref="C9:C10"/>
    <mergeCell ref="D9:D10"/>
    <mergeCell ref="E9:E10"/>
    <mergeCell ref="J1:J8"/>
    <mergeCell ref="Q9:Q10"/>
    <mergeCell ref="F9:F10"/>
    <mergeCell ref="G9:G10"/>
    <mergeCell ref="H9:H10"/>
    <mergeCell ref="K1:K8"/>
    <mergeCell ref="L1:L8"/>
    <mergeCell ref="M1:M8"/>
    <mergeCell ref="N1:N8"/>
    <mergeCell ref="O1:O8"/>
    <mergeCell ref="I9:I10"/>
    <mergeCell ref="O9:O10"/>
    <mergeCell ref="P9:P10"/>
    <mergeCell ref="J9:J10"/>
    <mergeCell ref="K9:K10"/>
    <mergeCell ref="L9:L10"/>
    <mergeCell ref="M9:M10"/>
    <mergeCell ref="N9:N10"/>
  </mergeCells>
  <conditionalFormatting sqref="B11:Q90">
    <cfRule type="cellIs" dxfId="9" priority="2" operator="equal">
      <formula>"/"</formula>
    </cfRule>
  </conditionalFormatting>
  <conditionalFormatting sqref="G11:G90">
    <cfRule type="expression" dxfId="8" priority="5">
      <formula>$D11&lt;SUM($G11,$H11,$I11,$M11)</formula>
    </cfRule>
    <cfRule type="expression" dxfId="7" priority="8">
      <formula>$B11="Associated partner"</formula>
    </cfRule>
    <cfRule type="expression" dxfId="6" priority="15">
      <formula>AND($B11&lt;&gt;"Beneficiary receiving funding",$G11&lt;&gt;0)</formula>
    </cfRule>
  </conditionalFormatting>
  <conditionalFormatting sqref="L11:L90">
    <cfRule type="expression" dxfId="5" priority="3">
      <formula>$L11&gt;$K11</formula>
    </cfRule>
  </conditionalFormatting>
  <conditionalFormatting sqref="P11:Q90">
    <cfRule type="cellIs" dxfId="4" priority="6" operator="equal">
      <formula>"Incorrect. Correction needed."</formula>
    </cfRule>
  </conditionalFormatting>
  <dataValidations count="8">
    <dataValidation type="whole" operator="greaterThanOrEqual" allowBlank="1" showInputMessage="1" showErrorMessage="1" error="This ammount must be ≥ 0." sqref="H11:H90" xr:uid="{63FC51F5-67FA-43BB-8DB6-4BB84700BDE8}">
      <formula1>0</formula1>
    </dataValidation>
    <dataValidation type="custom" showInputMessage="1" showErrorMessage="1" errorTitle="FC received" error="Only &quot;Beneficiaries receiving funding&quot; and_x000a_&quot;Associated partners&quot; are eligible to prrovide &quot;Own resources&quot;." sqref="M11:M90" xr:uid="{404F7F92-999A-465F-BFC1-1EA33D9B68C1}">
      <formula1>AND(NOT(ISBLANK($B11)),OR($B11="Beneficiary receiving funding",$B11="Associated partner"))</formula1>
    </dataValidation>
    <dataValidation type="custom" showInputMessage="1" showErrorMessage="1" errorTitle="FC received" error="Only &quot;IHI private members&quot; and_x000a_&quot;IHI contributing partners can provide Non-EU IKOP." sqref="L11:L90" xr:uid="{9E6F1AAF-8969-4A8B-9080-06757AF1D3A3}">
      <formula1>AND(OR($B11="IHI private member",$B11="IHI contributing partner"),L11&gt;=0)</formula1>
    </dataValidation>
    <dataValidation type="custom" showInputMessage="1" showErrorMessage="1" errorTitle="IHI Private member" error="Only &quot;IHI Private members&quot; can provide IKAA._x000a_" sqref="O11:O90" xr:uid="{A0834A31-4C92-4238-807F-0354CD6F1E42}">
      <formula1>AND($B11="IHI Private member",$O11&gt;=0)</formula1>
    </dataValidation>
    <dataValidation type="custom" errorStyle="information" showInputMessage="1" showErrorMessage="1" errorTitle="Wrong participant type" error="Requested EU contribution should be zero for pre-identified private members/contributing partners and Associated partners. Please verify the value and correct if necessary." sqref="G11:G90" xr:uid="{B4902818-0966-4C12-B718-864DC43E525E}">
      <formula1>OR($G11=0,$B11="Beneficiary receiving funding")</formula1>
    </dataValidation>
    <dataValidation type="custom" showInputMessage="1" showErrorMessage="1" errorTitle="Participant type" error="Please select a participant type first. Note that this cost type is not applicable for the &quot;Associate partners&quot;._x000a__x000a_" sqref="D11:D90" xr:uid="{CE4224F3-9518-487F-9872-F78C8A839A5C}">
      <formula1>AND(AND(NOT(ISBLANK($B11)),$B11&lt;&gt;"Associated partner"),D11&gt;=0)</formula1>
    </dataValidation>
    <dataValidation type="custom" showInputMessage="1" showErrorMessage="1" errorTitle="FC received" error="Only &quot;IHI private members&quot; and_x000a_&quot;IHI contributing partners can provide Financial contribution._x000a_" prompt="Note that only FC paid to an entity that is ELIGIBLE FOR FUNDING should be entered in this field." sqref="J11:J90" xr:uid="{2201D072-6A99-4EC3-90BD-1AAFF831E601}">
      <formula1>AND(OR($B11="IHI private member",$B11="IHI contributing partner"),J11&gt;=0)</formula1>
    </dataValidation>
    <dataValidation type="custom" errorStyle="information" operator="greaterThanOrEqual" allowBlank="1"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I11:I90" xr:uid="{BBBB36F0-E4CA-4DD9-AC9B-155185A1F032}">
      <formula1>B$11="Beneficiary receiving funding"</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475411-3C5C-4744-9C0D-B90D0F1E3FB1}">
          <x14:formula1>
            <xm:f>'Data validation'!$B$1:$B$4</xm:f>
          </x14:formula1>
          <xm:sqref>B11:B90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41B4-396B-4890-8A68-C8840E875A52}">
  <sheetPr codeName="Sheet3">
    <tabColor theme="5"/>
  </sheetPr>
  <dimension ref="A1:G26"/>
  <sheetViews>
    <sheetView workbookViewId="0">
      <selection activeCell="C6" sqref="C6"/>
    </sheetView>
  </sheetViews>
  <sheetFormatPr defaultColWidth="19" defaultRowHeight="15" x14ac:dyDescent="0.25"/>
  <cols>
    <col min="2" max="2" width="29.42578125" customWidth="1"/>
    <col min="3" max="3" width="29.5703125" customWidth="1"/>
    <col min="4" max="4" width="25.42578125" customWidth="1"/>
    <col min="5" max="5" width="91.42578125" customWidth="1"/>
    <col min="6" max="6" width="62.42578125" customWidth="1"/>
  </cols>
  <sheetData>
    <row r="1" spans="1:7" x14ac:dyDescent="0.25">
      <c r="A1" s="37" t="s">
        <v>83</v>
      </c>
      <c r="B1" s="38"/>
      <c r="C1" s="38"/>
      <c r="D1" s="38"/>
      <c r="E1" s="38"/>
    </row>
    <row r="2" spans="1:7" x14ac:dyDescent="0.25">
      <c r="A2" s="87" t="s">
        <v>114</v>
      </c>
      <c r="B2" s="38"/>
      <c r="C2" s="38"/>
      <c r="D2" s="38"/>
      <c r="E2" s="38"/>
    </row>
    <row r="3" spans="1:7" ht="15.75" thickBot="1" x14ac:dyDescent="0.3"/>
    <row r="4" spans="1:7" x14ac:dyDescent="0.25">
      <c r="A4" s="19" t="s">
        <v>68</v>
      </c>
      <c r="B4" s="20" t="s">
        <v>69</v>
      </c>
      <c r="C4" s="20" t="s">
        <v>70</v>
      </c>
      <c r="D4" s="20" t="s">
        <v>71</v>
      </c>
      <c r="E4" s="21" t="s">
        <v>72</v>
      </c>
      <c r="F4" s="28"/>
    </row>
    <row r="5" spans="1:7" ht="75" x14ac:dyDescent="0.25">
      <c r="A5" s="22" t="s">
        <v>115</v>
      </c>
      <c r="B5" s="4" t="s">
        <v>74</v>
      </c>
      <c r="C5" s="4" t="s">
        <v>75</v>
      </c>
      <c r="D5" s="5">
        <f>IFERROR(ROUND(SUM('Detailed budget'!K91,'Detailed budget'!J91,'Detailed budget'!O91)/SUM('Detailed budget'!D91,'Detailed budget'!O91),4),0)</f>
        <v>0</v>
      </c>
      <c r="E5" s="23" t="str">
        <f>IF(D5&lt;0.45,'Data validation'!A13,IF(D5&lt;0.5,'Data validation'!A14,'Data validation'!A12))</f>
        <v>The threshold of 45% is not reached and your proposal is therefore NOT eligible. You need to further increase IKOP, FC paid or IKAA (or a combinaison of those contributions) in order to reach the 45% threshold.</v>
      </c>
      <c r="F5" s="27"/>
      <c r="G5" s="2"/>
    </row>
    <row r="6" spans="1:7" ht="61.5" customHeight="1" x14ac:dyDescent="0.25">
      <c r="A6" s="144" t="s">
        <v>76</v>
      </c>
      <c r="B6" s="4" t="s">
        <v>77</v>
      </c>
      <c r="C6" s="4" t="s">
        <v>78</v>
      </c>
      <c r="D6" s="9">
        <f>IFERROR('Detailed budget'!I91-'Detailed budget'!J91,0)</f>
        <v>0</v>
      </c>
      <c r="E6" s="23" t="str">
        <f>IF(D6&lt;&gt;0,'Data validation'!A7,'Data validation'!A6)</f>
        <v xml:space="preserve">The total financial contributions paid equal the total financial contributions received. No action needed. </v>
      </c>
      <c r="F6" s="1"/>
    </row>
    <row r="7" spans="1:7" ht="62.25" customHeight="1" x14ac:dyDescent="0.25">
      <c r="A7" s="145"/>
      <c r="B7" s="4" t="s">
        <v>79</v>
      </c>
      <c r="C7" s="4" t="s">
        <v>80</v>
      </c>
      <c r="D7" s="10">
        <f>IFERROR(SUMIF('Detailed budget'!B11:B90,"IHI private member",'Detailed budget'!O11:O90)/(SUMIF('Detailed budget'!B11:B90,"IHI private member",'Detailed budget'!O11:O90)+SUMIF('Detailed budget'!B11:B90,"IHI private member",'Detailed budget'!K11:K90)),0)</f>
        <v>0</v>
      </c>
      <c r="E7" s="23" t="str">
        <f>IF(D7&gt; 0.4,'Data validation'!A10,'Data validation'!A9)</f>
        <v>Тhe IKAA in your proposal remains under 40%. No action needed.</v>
      </c>
      <c r="F7" s="27"/>
    </row>
    <row r="8" spans="1:7" ht="55.5" customHeight="1" thickBot="1" x14ac:dyDescent="0.3">
      <c r="A8" s="146"/>
      <c r="B8" s="24" t="s">
        <v>81</v>
      </c>
      <c r="C8" s="24" t="s">
        <v>82</v>
      </c>
      <c r="D8" s="25">
        <f>IFERROR('Detailed budget'!L91/'Detailed budget'!K91,0)</f>
        <v>0</v>
      </c>
      <c r="E8" s="26" t="str">
        <f>IF(D8&gt; 0.2,'Data validation'!A17,'Data validation'!A18)</f>
        <v xml:space="preserve">The non-EU IKOP in your proposal remains under 20%. No action needed. </v>
      </c>
      <c r="F8" s="27"/>
      <c r="G8" s="3"/>
    </row>
    <row r="9" spans="1:7" x14ac:dyDescent="0.25">
      <c r="B9" s="6"/>
      <c r="C9" s="6"/>
      <c r="D9" s="6"/>
      <c r="E9" s="6"/>
      <c r="F9" s="6"/>
    </row>
    <row r="10" spans="1:7" x14ac:dyDescent="0.25">
      <c r="A10" s="37" t="s">
        <v>83</v>
      </c>
      <c r="B10" s="40"/>
      <c r="C10" s="40"/>
      <c r="D10" s="40"/>
      <c r="E10" s="40"/>
    </row>
    <row r="11" spans="1:7" x14ac:dyDescent="0.25">
      <c r="A11" s="88" t="s">
        <v>84</v>
      </c>
      <c r="B11" s="40"/>
      <c r="C11" s="40"/>
      <c r="D11" s="40"/>
      <c r="E11" s="40"/>
    </row>
    <row r="12" spans="1:7" x14ac:dyDescent="0.25">
      <c r="A12" s="87" t="s">
        <v>132</v>
      </c>
      <c r="B12" s="40"/>
      <c r="C12" s="40"/>
      <c r="D12" s="40"/>
      <c r="E12" s="40"/>
    </row>
    <row r="13" spans="1:7" x14ac:dyDescent="0.25">
      <c r="A13" s="38"/>
      <c r="B13" s="40"/>
      <c r="C13" s="40"/>
      <c r="D13" s="40"/>
      <c r="E13" s="40"/>
      <c r="F13" s="6"/>
    </row>
    <row r="14" spans="1:7" x14ac:dyDescent="0.25">
      <c r="B14" s="6"/>
      <c r="C14" s="6"/>
      <c r="D14" s="6"/>
      <c r="E14" s="6"/>
      <c r="F14" s="6"/>
    </row>
    <row r="15" spans="1:7" x14ac:dyDescent="0.25">
      <c r="B15" s="6"/>
      <c r="C15" s="6"/>
      <c r="D15" s="7"/>
      <c r="E15" s="6"/>
      <c r="F15" s="6"/>
    </row>
    <row r="16" spans="1:7" x14ac:dyDescent="0.25">
      <c r="B16" s="6"/>
      <c r="C16" s="6"/>
      <c r="D16" s="8"/>
      <c r="E16" s="6"/>
      <c r="F16" s="6"/>
    </row>
    <row r="17" spans="2:6" x14ac:dyDescent="0.25">
      <c r="B17" s="6"/>
      <c r="C17" s="6"/>
      <c r="D17" s="6"/>
      <c r="E17" s="6"/>
      <c r="F17" s="6"/>
    </row>
    <row r="18" spans="2:6" x14ac:dyDescent="0.25">
      <c r="B18" s="6"/>
      <c r="C18" s="6"/>
      <c r="D18" s="6"/>
      <c r="E18" s="6"/>
      <c r="F18" s="6"/>
    </row>
    <row r="19" spans="2:6" x14ac:dyDescent="0.25">
      <c r="B19" s="6"/>
      <c r="C19" s="6"/>
      <c r="D19" s="6"/>
      <c r="E19" s="6"/>
      <c r="F19" s="6"/>
    </row>
    <row r="20" spans="2:6" x14ac:dyDescent="0.25">
      <c r="B20" s="6"/>
      <c r="C20" s="6"/>
      <c r="D20" s="6"/>
      <c r="E20" s="6"/>
      <c r="F20" s="6"/>
    </row>
    <row r="21" spans="2:6" x14ac:dyDescent="0.25">
      <c r="B21" s="6"/>
      <c r="C21" s="6"/>
      <c r="D21" s="6"/>
      <c r="E21" s="6"/>
      <c r="F21" s="6"/>
    </row>
    <row r="22" spans="2:6" x14ac:dyDescent="0.25">
      <c r="B22" s="6"/>
      <c r="C22" s="6"/>
      <c r="D22" s="6"/>
      <c r="E22" s="6"/>
      <c r="F22" s="6"/>
    </row>
    <row r="23" spans="2:6" x14ac:dyDescent="0.25">
      <c r="B23" s="6"/>
      <c r="C23" s="6"/>
      <c r="D23" s="6"/>
      <c r="E23" s="6"/>
      <c r="F23" s="6"/>
    </row>
    <row r="24" spans="2:6" x14ac:dyDescent="0.25">
      <c r="B24" s="6"/>
      <c r="C24" s="6"/>
      <c r="D24" s="6"/>
      <c r="E24" s="6"/>
      <c r="F24" s="6"/>
    </row>
    <row r="25" spans="2:6" x14ac:dyDescent="0.25">
      <c r="B25" s="6"/>
      <c r="C25" s="6"/>
      <c r="D25" s="6"/>
      <c r="E25" s="6"/>
      <c r="F25" s="6"/>
    </row>
    <row r="26" spans="2:6" x14ac:dyDescent="0.25">
      <c r="B26" s="6"/>
      <c r="C26" s="6"/>
      <c r="D26" s="6"/>
      <c r="E26" s="6"/>
      <c r="F26" s="6"/>
    </row>
  </sheetData>
  <sheetProtection algorithmName="SHA-512" hashValue="dhEjxd1PCzcLb6fejvJBylh8nZL+1hMoZzjist38x+MF4yNjoGZCirRBbO7ZZio3/tfJ7+8pTHX3PpNnebXIRA==" saltValue="7hH6axh0hTgwUjM2uh8B2w==" spinCount="100000" sheet="1" formatCells="0" insertHyperlinks="0"/>
  <mergeCells count="1">
    <mergeCell ref="A6:A8"/>
  </mergeCells>
  <conditionalFormatting sqref="D5">
    <cfRule type="cellIs" dxfId="3" priority="3" stopIfTrue="1" operator="lessThan">
      <formula>0.45</formula>
    </cfRule>
    <cfRule type="cellIs" dxfId="2" priority="6" operator="lessThan">
      <formula>0.5</formula>
    </cfRule>
    <cfRule type="cellIs" priority="8" operator="notEqual">
      <formula>0</formula>
    </cfRule>
  </conditionalFormatting>
  <conditionalFormatting sqref="D7">
    <cfRule type="cellIs" dxfId="1" priority="2" operator="greaterThan">
      <formula>0.4</formula>
    </cfRule>
  </conditionalFormatting>
  <conditionalFormatting sqref="D8">
    <cfRule type="cellIs" dxfId="0" priority="1" operator="greaterThan">
      <formula>0.2</formula>
    </cfRule>
  </conditionalFormatting>
  <hyperlinks>
    <hyperlink ref="A11" r:id="rId1" xr:uid="{B737826A-AB23-4D8D-B6C1-6E5765ECE08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DECD-3DA2-4050-85F1-992063AC1463}">
  <sheetPr codeName="Sheet5"/>
  <dimension ref="A1:B18"/>
  <sheetViews>
    <sheetView workbookViewId="0">
      <selection activeCell="A15" sqref="A15"/>
    </sheetView>
  </sheetViews>
  <sheetFormatPr defaultRowHeight="18.75" customHeight="1" x14ac:dyDescent="0.25"/>
  <cols>
    <col min="1" max="1" width="39.5703125" customWidth="1"/>
    <col min="2" max="2" width="27.42578125" bestFit="1" customWidth="1"/>
  </cols>
  <sheetData>
    <row r="1" spans="1:2" ht="16.5" customHeight="1" x14ac:dyDescent="0.25">
      <c r="B1" t="s">
        <v>116</v>
      </c>
    </row>
    <row r="2" spans="1:2" ht="16.5" customHeight="1" x14ac:dyDescent="0.25">
      <c r="B2" t="s">
        <v>117</v>
      </c>
    </row>
    <row r="3" spans="1:2" ht="16.5" customHeight="1" x14ac:dyDescent="0.25">
      <c r="B3" t="s">
        <v>118</v>
      </c>
    </row>
    <row r="4" spans="1:2" ht="16.5" customHeight="1" x14ac:dyDescent="0.25">
      <c r="B4" t="s">
        <v>119</v>
      </c>
    </row>
    <row r="6" spans="1:2" ht="18.75" customHeight="1" x14ac:dyDescent="0.25">
      <c r="A6" t="s">
        <v>120</v>
      </c>
    </row>
    <row r="7" spans="1:2" ht="18.75" customHeight="1" x14ac:dyDescent="0.25">
      <c r="A7" s="36" t="s">
        <v>121</v>
      </c>
    </row>
    <row r="9" spans="1:2" ht="18.75" customHeight="1" x14ac:dyDescent="0.25">
      <c r="A9" t="s">
        <v>122</v>
      </c>
    </row>
    <row r="10" spans="1:2" ht="18.75" customHeight="1" x14ac:dyDescent="0.25">
      <c r="A10" t="s">
        <v>123</v>
      </c>
    </row>
    <row r="12" spans="1:2" ht="18.75" customHeight="1" x14ac:dyDescent="0.25">
      <c r="A12" t="s">
        <v>124</v>
      </c>
    </row>
    <row r="13" spans="1:2" ht="18.75" customHeight="1" x14ac:dyDescent="0.25">
      <c r="A13" t="s">
        <v>125</v>
      </c>
    </row>
    <row r="14" spans="1:2" ht="18.75" customHeight="1" x14ac:dyDescent="0.25">
      <c r="A14" t="s">
        <v>126</v>
      </c>
    </row>
    <row r="17" spans="1:1" ht="18.75" customHeight="1" x14ac:dyDescent="0.25">
      <c r="A17" t="s">
        <v>127</v>
      </c>
    </row>
    <row r="18" spans="1:1" ht="18.75" customHeight="1" x14ac:dyDescent="0.25">
      <c r="A18" t="s">
        <v>128</v>
      </c>
    </row>
  </sheetData>
  <sheetProtection algorithmName="SHA-512" hashValue="ATqpNT9E9vqQRFirF904wNMJp0FQjj/+C5PCtxGnd2pXIYHos665SuLunXVy6KR5wB8ez0kP50wGKEfKPjhp5Q==" saltValue="OmYe6G+4t/oHwbjWMPfDL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urrentstatusofthedocument xmlns="2170e0d2-6982-47b7-98c8-ece1431fbea9">Final</Currentstatusofthedocument>
    <inSEPsubmissionproposalszipfile xmlns="2170e0d2-6982-47b7-98c8-ece1431fbea9" xsi:nil="true"/>
    <lcf76f155ced4ddcb4097134ff3c332f xmlns="2170e0d2-6982-47b7-98c8-ece1431fbea9">
      <Terms xmlns="http://schemas.microsoft.com/office/infopath/2007/PartnerControls"/>
    </lcf76f155ced4ddcb4097134ff3c332f>
    <TaxCatchAll xmlns="1776ab74-1157-4c22-a889-85fec7095e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D7D29606B6C0A4B866B9D8C8B13306D" ma:contentTypeVersion="23" ma:contentTypeDescription="Create a new document." ma:contentTypeScope="" ma:versionID="d039aef77f0cfe6f73fd16f7a5468de4">
  <xsd:schema xmlns:xsd="http://www.w3.org/2001/XMLSchema" xmlns:xs="http://www.w3.org/2001/XMLSchema" xmlns:p="http://schemas.microsoft.com/office/2006/metadata/properties" xmlns:ns2="2170e0d2-6982-47b7-98c8-ece1431fbea9" xmlns:ns3="1776ab74-1157-4c22-a889-85fec7095e82" targetNamespace="http://schemas.microsoft.com/office/2006/metadata/properties" ma:root="true" ma:fieldsID="25339ddd0e850017cfe80f777aba893d" ns2:_="" ns3:_="">
    <xsd:import namespace="2170e0d2-6982-47b7-98c8-ece1431fbea9"/>
    <xsd:import namespace="1776ab74-1157-4c22-a889-85fec7095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urrentstatusofthedocument" minOccurs="0"/>
                <xsd:element ref="ns2:inSEPsubmissionproposalszipfile"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e0d2-6982-47b7-98c8-ece1431fb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urrentstatusofthedocument" ma:index="14" nillable="true" ma:displayName="Current status of the document" ma:default="Work In Progress" ma:format="Dropdown" ma:internalName="Currentstatusofthedocument">
      <xsd:simpleType>
        <xsd:restriction base="dms:Choice">
          <xsd:enumeration value="Work In Progress"/>
          <xsd:enumeration value="Final"/>
        </xsd:restriction>
      </xsd:simpleType>
    </xsd:element>
    <xsd:element name="inSEPsubmissionproposalszipfile" ma:index="15" nillable="true" ma:displayName="comment" ma:format="Dropdown" ma:internalName="inSEPsubmissionproposalszipfile">
      <xsd:simpleType>
        <xsd:restriction base="dms:Note">
          <xsd:maxLength value="255"/>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031aa46-943f-40a6-a40e-a3d09721951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776ab74-1157-4c22-a889-85fec7095e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b574b17a-fd64-4e77-a1b2-f8816e4fe0b3}" ma:internalName="TaxCatchAll" ma:showField="CatchAllData" ma:web="1776ab74-1157-4c22-a889-85fec7095e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E1C01C-B61F-4D85-8938-7DF44E1953CB}">
  <ds:schemaRefs>
    <ds:schemaRef ds:uri="http://schemas.microsoft.com/sharepoint/v3/contenttype/forms"/>
  </ds:schemaRefs>
</ds:datastoreItem>
</file>

<file path=customXml/itemProps2.xml><?xml version="1.0" encoding="utf-8"?>
<ds:datastoreItem xmlns:ds="http://schemas.openxmlformats.org/officeDocument/2006/customXml" ds:itemID="{F40D59C6-B0F2-446E-BE4B-3127BFE553EC}">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776ab74-1157-4c22-a889-85fec7095e82"/>
    <ds:schemaRef ds:uri="http://purl.org/dc/dcmitype/"/>
    <ds:schemaRef ds:uri="2170e0d2-6982-47b7-98c8-ece1431fbea9"/>
    <ds:schemaRef ds:uri="http://purl.org/dc/terms/"/>
    <ds:schemaRef ds:uri="http://purl.org/dc/elements/1.1/"/>
  </ds:schemaRefs>
</ds:datastoreItem>
</file>

<file path=customXml/itemProps3.xml><?xml version="1.0" encoding="utf-8"?>
<ds:datastoreItem xmlns:ds="http://schemas.openxmlformats.org/officeDocument/2006/customXml" ds:itemID="{7C68B838-B429-491C-B061-4D74120A49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e0d2-6982-47b7-98c8-ece1431fbea9"/>
    <ds:schemaRef ds:uri="1776ab74-1157-4c22-a889-85fec7095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Simplified budget</vt:lpstr>
      <vt:lpstr>Detailed budget</vt:lpstr>
      <vt:lpstr>Check results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dc:creator>
  <cp:keywords/>
  <dc:description/>
  <cp:lastModifiedBy>Catherine Brett (IHI)</cp:lastModifiedBy>
  <cp:revision/>
  <dcterms:created xsi:type="dcterms:W3CDTF">2021-05-18T12:10:31Z</dcterms:created>
  <dcterms:modified xsi:type="dcterms:W3CDTF">2024-02-02T16:26:23Z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0x0101009D7D29606B6C0A4B866B9D8C8B13306D</vt:lpwstr>
  </property>
</Properties>
</file>