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jti.eu\dfs\JTIs\IMI\Communication\Public\06 IHI website\3 IHI website uploads\"/>
    </mc:Choice>
  </mc:AlternateContent>
  <xr:revisionPtr revIDLastSave="0" documentId="8_{ABB27909-67FA-4A8E-BC70-C67BB4A9CB46}" xr6:coauthVersionLast="47" xr6:coauthVersionMax="47" xr10:uidLastSave="{00000000-0000-0000-0000-000000000000}"/>
  <bookViews>
    <workbookView xWindow="-120" yWindow="-120" windowWidth="38640" windowHeight="21240" activeTab="1" xr2:uid="{257F1FBA-FE4C-4E51-9BA8-C337AB413771}"/>
  </bookViews>
  <sheets>
    <sheet name="Instructions" sheetId="12" r:id="rId1"/>
    <sheet name="Simplified budget" sheetId="15" r:id="rId2"/>
    <sheet name="Detailed budget" sheetId="13" r:id="rId3"/>
    <sheet name="Check results" sheetId="11" r:id="rId4"/>
    <sheet name="Data validation" sheetId="14" state="hidden"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4" i="13" l="1"/>
  <c r="D14" i="13"/>
  <c r="E7" i="15"/>
  <c r="E6" i="15"/>
  <c r="R9" i="13"/>
  <c r="R10" i="13"/>
  <c r="R11" i="13"/>
  <c r="R12" i="13"/>
  <c r="R13" i="13"/>
  <c r="R15" i="13"/>
  <c r="W15" i="13" s="1"/>
  <c r="R16" i="13"/>
  <c r="W16" i="13" s="1"/>
  <c r="R17" i="13"/>
  <c r="R18" i="13"/>
  <c r="R19" i="13"/>
  <c r="R20" i="13"/>
  <c r="R21" i="13"/>
  <c r="R22" i="13"/>
  <c r="W22" i="13" s="1"/>
  <c r="R23" i="13"/>
  <c r="W23" i="13" s="1"/>
  <c r="R24" i="13"/>
  <c r="W24" i="13" s="1"/>
  <c r="R25" i="13"/>
  <c r="R26" i="13"/>
  <c r="R27" i="13"/>
  <c r="R28" i="13"/>
  <c r="R29" i="13"/>
  <c r="R30" i="13"/>
  <c r="W30" i="13" s="1"/>
  <c r="R31" i="13"/>
  <c r="W31" i="13" s="1"/>
  <c r="R32" i="13"/>
  <c r="W32" i="13" s="1"/>
  <c r="R33" i="13"/>
  <c r="R34" i="13"/>
  <c r="R35" i="13"/>
  <c r="R36" i="13"/>
  <c r="R37" i="13"/>
  <c r="R38" i="13"/>
  <c r="W38" i="13" s="1"/>
  <c r="R39" i="13"/>
  <c r="W39" i="13" s="1"/>
  <c r="R40" i="13"/>
  <c r="W40" i="13" s="1"/>
  <c r="R41" i="13"/>
  <c r="R42" i="13"/>
  <c r="R43" i="13"/>
  <c r="R44" i="13"/>
  <c r="R45" i="13"/>
  <c r="R46" i="13"/>
  <c r="W46" i="13" s="1"/>
  <c r="R47" i="13"/>
  <c r="W47" i="13" s="1"/>
  <c r="R48" i="13"/>
  <c r="W48" i="13" s="1"/>
  <c r="R49" i="13"/>
  <c r="R50" i="13"/>
  <c r="R51" i="13"/>
  <c r="R52" i="13"/>
  <c r="R53" i="13"/>
  <c r="R54" i="13"/>
  <c r="W54" i="13" s="1"/>
  <c r="W9" i="13"/>
  <c r="W10" i="13"/>
  <c r="W11" i="13"/>
  <c r="W12" i="13"/>
  <c r="W13" i="13"/>
  <c r="W17" i="13"/>
  <c r="W18" i="13"/>
  <c r="W19" i="13"/>
  <c r="W20" i="13"/>
  <c r="W21" i="13"/>
  <c r="W25" i="13"/>
  <c r="W26" i="13"/>
  <c r="W27" i="13"/>
  <c r="W28" i="13"/>
  <c r="W29" i="13"/>
  <c r="W33" i="13"/>
  <c r="W34" i="13"/>
  <c r="W35" i="13"/>
  <c r="W36" i="13"/>
  <c r="W37" i="13"/>
  <c r="W41" i="13"/>
  <c r="W42" i="13"/>
  <c r="W43" i="13"/>
  <c r="W44" i="13"/>
  <c r="W45" i="13"/>
  <c r="W49" i="13"/>
  <c r="W50" i="13"/>
  <c r="W51" i="13"/>
  <c r="W52" i="13"/>
  <c r="W53" i="13"/>
  <c r="D29" i="13" l="1"/>
  <c r="S29" i="13"/>
  <c r="S9" i="13"/>
  <c r="S10" i="13"/>
  <c r="S11" i="13"/>
  <c r="S12" i="13"/>
  <c r="S13" i="13"/>
  <c r="S14" i="13"/>
  <c r="S15" i="13"/>
  <c r="S16" i="13"/>
  <c r="S17" i="13"/>
  <c r="S18" i="13"/>
  <c r="S19" i="13"/>
  <c r="S20" i="13"/>
  <c r="S21" i="13"/>
  <c r="S22" i="13"/>
  <c r="S23" i="13"/>
  <c r="S24" i="13"/>
  <c r="S25" i="13"/>
  <c r="S26" i="13"/>
  <c r="S27" i="13"/>
  <c r="S28" i="13"/>
  <c r="S30" i="13"/>
  <c r="S31" i="13"/>
  <c r="S32" i="13"/>
  <c r="S33" i="13"/>
  <c r="S34" i="13"/>
  <c r="S35" i="13"/>
  <c r="S36" i="13"/>
  <c r="S37" i="13"/>
  <c r="S38" i="13"/>
  <c r="S39" i="13"/>
  <c r="S40" i="13"/>
  <c r="S41" i="13"/>
  <c r="S42" i="13"/>
  <c r="S43" i="13"/>
  <c r="S44" i="13"/>
  <c r="S45" i="13"/>
  <c r="S46" i="13"/>
  <c r="S47" i="13"/>
  <c r="S48" i="13"/>
  <c r="S49" i="13"/>
  <c r="S50" i="13"/>
  <c r="S51" i="13"/>
  <c r="S52" i="13"/>
  <c r="S53" i="13"/>
  <c r="S54" i="13"/>
  <c r="D8" i="13"/>
  <c r="E8" i="13"/>
  <c r="D9" i="13"/>
  <c r="D10" i="13"/>
  <c r="D11" i="13"/>
  <c r="D12" i="13"/>
  <c r="D13" i="13"/>
  <c r="D15" i="13"/>
  <c r="D16" i="13"/>
  <c r="D17" i="13"/>
  <c r="D18" i="13"/>
  <c r="D19" i="13"/>
  <c r="D20" i="13"/>
  <c r="D21" i="13"/>
  <c r="D22" i="13"/>
  <c r="D23" i="13"/>
  <c r="D24" i="13"/>
  <c r="D25" i="13"/>
  <c r="D26" i="13"/>
  <c r="D27" i="13"/>
  <c r="D28" i="13"/>
  <c r="D30" i="13"/>
  <c r="D31" i="13"/>
  <c r="D32" i="13"/>
  <c r="D33" i="13"/>
  <c r="D34" i="13"/>
  <c r="D35" i="13"/>
  <c r="D36" i="13"/>
  <c r="D37" i="13"/>
  <c r="D38" i="13"/>
  <c r="D39" i="13"/>
  <c r="D40" i="13"/>
  <c r="D41" i="13"/>
  <c r="D42" i="13"/>
  <c r="D43" i="13"/>
  <c r="D44" i="13"/>
  <c r="D45" i="13"/>
  <c r="D46" i="13"/>
  <c r="D47" i="13"/>
  <c r="D48" i="13"/>
  <c r="D49" i="13"/>
  <c r="D50" i="13"/>
  <c r="D51" i="13"/>
  <c r="D52" i="13"/>
  <c r="D53" i="13"/>
  <c r="D54" i="13"/>
  <c r="H7" i="15"/>
  <c r="F5" i="15"/>
  <c r="G5" i="15"/>
  <c r="H5" i="15"/>
  <c r="I5" i="15"/>
  <c r="E5" i="15"/>
  <c r="I6" i="15"/>
  <c r="Q14" i="13"/>
  <c r="Q8" i="13"/>
  <c r="V8" i="13"/>
  <c r="V9" i="13"/>
  <c r="V10" i="13"/>
  <c r="V11" i="13"/>
  <c r="V12" i="13"/>
  <c r="V13" i="13"/>
  <c r="V15" i="13"/>
  <c r="V16" i="13"/>
  <c r="V17" i="13"/>
  <c r="V18" i="13"/>
  <c r="V19" i="13"/>
  <c r="V20" i="13"/>
  <c r="V21" i="13"/>
  <c r="V22" i="13"/>
  <c r="V23" i="13"/>
  <c r="V24" i="13"/>
  <c r="V25" i="13"/>
  <c r="V26" i="13"/>
  <c r="V27" i="13"/>
  <c r="V28" i="13"/>
  <c r="V29" i="13"/>
  <c r="V30" i="13"/>
  <c r="V31" i="13"/>
  <c r="V32" i="13"/>
  <c r="V33" i="13"/>
  <c r="V34" i="13"/>
  <c r="V35" i="13"/>
  <c r="V36" i="13"/>
  <c r="V37" i="13"/>
  <c r="V38" i="13"/>
  <c r="V39" i="13"/>
  <c r="V40" i="13"/>
  <c r="V41" i="13"/>
  <c r="V42" i="13"/>
  <c r="V43" i="13"/>
  <c r="V44" i="13"/>
  <c r="V45" i="13"/>
  <c r="V46" i="13"/>
  <c r="V47" i="13"/>
  <c r="V48" i="13"/>
  <c r="V49" i="13"/>
  <c r="V50" i="13"/>
  <c r="V51" i="13"/>
  <c r="V52" i="13"/>
  <c r="V53" i="13"/>
  <c r="V54" i="13"/>
  <c r="T9" i="13"/>
  <c r="T10" i="13"/>
  <c r="T11" i="13"/>
  <c r="T12" i="13"/>
  <c r="T13" i="13"/>
  <c r="T14" i="13"/>
  <c r="T15" i="13"/>
  <c r="T16" i="13"/>
  <c r="T17" i="13"/>
  <c r="T18" i="13"/>
  <c r="T19" i="13"/>
  <c r="T20" i="13"/>
  <c r="T21" i="13"/>
  <c r="T22" i="13"/>
  <c r="T23" i="13"/>
  <c r="T24" i="13"/>
  <c r="T25" i="13"/>
  <c r="T26" i="13"/>
  <c r="T27" i="13"/>
  <c r="T28" i="13"/>
  <c r="T29" i="13"/>
  <c r="T30" i="13"/>
  <c r="T31" i="13"/>
  <c r="T32" i="13"/>
  <c r="T33" i="13"/>
  <c r="T34" i="13"/>
  <c r="T35" i="13"/>
  <c r="T36" i="13"/>
  <c r="T37" i="13"/>
  <c r="T38" i="13"/>
  <c r="T39" i="13"/>
  <c r="T40" i="13"/>
  <c r="T41" i="13"/>
  <c r="T42" i="13"/>
  <c r="T43" i="13"/>
  <c r="T44" i="13"/>
  <c r="T45" i="13"/>
  <c r="T46" i="13"/>
  <c r="T47" i="13"/>
  <c r="T48" i="13"/>
  <c r="T49" i="13"/>
  <c r="T50" i="13"/>
  <c r="T51" i="13"/>
  <c r="T52" i="13"/>
  <c r="T53" i="13"/>
  <c r="T54" i="13"/>
  <c r="Q9" i="13"/>
  <c r="Q10" i="13"/>
  <c r="Q11" i="13"/>
  <c r="Q12" i="13"/>
  <c r="Q13" i="13"/>
  <c r="Q15" i="13"/>
  <c r="Q16" i="13"/>
  <c r="Q17" i="13"/>
  <c r="Q18" i="13"/>
  <c r="Q19" i="13"/>
  <c r="Q20" i="13"/>
  <c r="Q21" i="13"/>
  <c r="Q22" i="13"/>
  <c r="Q23" i="13"/>
  <c r="Q24" i="13"/>
  <c r="Q25" i="13"/>
  <c r="Q26" i="13"/>
  <c r="Q27" i="13"/>
  <c r="Q28" i="13"/>
  <c r="Q29" i="13"/>
  <c r="Q30" i="13"/>
  <c r="Q31" i="13"/>
  <c r="Q32" i="13"/>
  <c r="Q33" i="13"/>
  <c r="Q34" i="13"/>
  <c r="Q35" i="13"/>
  <c r="Q36" i="13"/>
  <c r="Q37" i="13"/>
  <c r="Q38" i="13"/>
  <c r="Q39" i="13"/>
  <c r="Q40" i="13"/>
  <c r="Q41" i="13"/>
  <c r="Q42" i="13"/>
  <c r="Q43" i="13"/>
  <c r="Q44" i="13"/>
  <c r="Q45" i="13"/>
  <c r="Q46" i="13"/>
  <c r="Q47" i="13"/>
  <c r="Q48" i="13"/>
  <c r="Q49" i="13"/>
  <c r="Q50" i="13"/>
  <c r="Q51" i="13"/>
  <c r="Q52" i="13"/>
  <c r="Q53" i="13"/>
  <c r="Q54"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F9" i="13"/>
  <c r="F10" i="13"/>
  <c r="F11" i="13"/>
  <c r="F12" i="13"/>
  <c r="F13" i="13"/>
  <c r="F14" i="13"/>
  <c r="F15" i="13"/>
  <c r="F16" i="13"/>
  <c r="F17" i="13"/>
  <c r="F18" i="13"/>
  <c r="F19" i="13"/>
  <c r="F20" i="13"/>
  <c r="F21" i="13"/>
  <c r="F22" i="13"/>
  <c r="F23" i="13"/>
  <c r="F24" i="13"/>
  <c r="F25" i="13"/>
  <c r="F26" i="13"/>
  <c r="F27" i="13"/>
  <c r="F28" i="13"/>
  <c r="F29" i="13"/>
  <c r="F30" i="13"/>
  <c r="F31" i="13"/>
  <c r="F32" i="13"/>
  <c r="F33" i="13"/>
  <c r="F34" i="13"/>
  <c r="F35" i="13"/>
  <c r="F36" i="13"/>
  <c r="F37" i="13"/>
  <c r="F38" i="13"/>
  <c r="F39" i="13"/>
  <c r="F40" i="13"/>
  <c r="F41" i="13"/>
  <c r="F42" i="13"/>
  <c r="F43" i="13"/>
  <c r="F44" i="13"/>
  <c r="F45" i="13"/>
  <c r="F46" i="13"/>
  <c r="F47" i="13"/>
  <c r="F48" i="13"/>
  <c r="F49" i="13"/>
  <c r="F50" i="13"/>
  <c r="F51" i="13"/>
  <c r="F52" i="13"/>
  <c r="F53" i="13"/>
  <c r="F54"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4" i="13"/>
  <c r="E35" i="13"/>
  <c r="E36" i="13"/>
  <c r="E37" i="13"/>
  <c r="E38" i="13"/>
  <c r="E39" i="13"/>
  <c r="E40" i="13"/>
  <c r="E41" i="13"/>
  <c r="E42" i="13"/>
  <c r="E43" i="13"/>
  <c r="E44" i="13"/>
  <c r="E45" i="13"/>
  <c r="E46" i="13"/>
  <c r="E47" i="13"/>
  <c r="E48" i="13"/>
  <c r="E49" i="13"/>
  <c r="E50" i="13"/>
  <c r="E51" i="13"/>
  <c r="E52" i="13"/>
  <c r="E53" i="13"/>
  <c r="E54" i="13"/>
  <c r="I7" i="15" l="1"/>
  <c r="D15" i="15"/>
  <c r="E15" i="15" s="1"/>
  <c r="C8" i="15"/>
  <c r="D8" i="15"/>
  <c r="F8" i="15"/>
  <c r="G8" i="15"/>
  <c r="H8" i="15"/>
  <c r="B8" i="15"/>
  <c r="E8" i="15" l="1"/>
  <c r="I8" i="15"/>
  <c r="D14" i="15"/>
  <c r="E14" i="15" s="1"/>
  <c r="H8" i="13"/>
  <c r="D13" i="15" l="1"/>
  <c r="E13" i="15" s="1"/>
  <c r="D16" i="15"/>
  <c r="E16" i="15" s="1"/>
  <c r="S8" i="13"/>
  <c r="F8" i="13" l="1"/>
  <c r="G8" i="13"/>
  <c r="I8" i="13"/>
  <c r="T8" i="13"/>
  <c r="L9" i="13"/>
  <c r="L10" i="13"/>
  <c r="L11" i="13"/>
  <c r="L12" i="13"/>
  <c r="L13" i="13"/>
  <c r="L14" i="13"/>
  <c r="L15" i="13"/>
  <c r="J16" i="13"/>
  <c r="L16" i="13"/>
  <c r="L17" i="13"/>
  <c r="J18" i="13"/>
  <c r="L18" i="13"/>
  <c r="L19" i="13"/>
  <c r="J20" i="13"/>
  <c r="L20" i="13"/>
  <c r="L21" i="13"/>
  <c r="J22" i="13"/>
  <c r="L22" i="13"/>
  <c r="L23" i="13"/>
  <c r="J24" i="13"/>
  <c r="L24" i="13"/>
  <c r="L25" i="13"/>
  <c r="L26" i="13"/>
  <c r="L27" i="13"/>
  <c r="J28" i="13"/>
  <c r="L28" i="13"/>
  <c r="L29" i="13"/>
  <c r="J30" i="13"/>
  <c r="L30" i="13"/>
  <c r="L31" i="13"/>
  <c r="J32" i="13"/>
  <c r="L32" i="13"/>
  <c r="L33" i="13"/>
  <c r="J34" i="13"/>
  <c r="L34" i="13"/>
  <c r="L35" i="13"/>
  <c r="L36" i="13"/>
  <c r="J37" i="13"/>
  <c r="L37" i="13"/>
  <c r="L38" i="13"/>
  <c r="L39" i="13"/>
  <c r="J40" i="13"/>
  <c r="L40" i="13"/>
  <c r="L41" i="13"/>
  <c r="J42" i="13"/>
  <c r="L42" i="13"/>
  <c r="L43" i="13"/>
  <c r="J44" i="13"/>
  <c r="L44" i="13"/>
  <c r="L45" i="13"/>
  <c r="J46" i="13"/>
  <c r="L46" i="13"/>
  <c r="L47" i="13"/>
  <c r="J48" i="13"/>
  <c r="L48" i="13"/>
  <c r="L49" i="13"/>
  <c r="J50" i="13"/>
  <c r="L50" i="13"/>
  <c r="L51" i="13"/>
  <c r="J52" i="13"/>
  <c r="L52" i="13"/>
  <c r="L53" i="13"/>
  <c r="J54" i="13"/>
  <c r="L54" i="13"/>
  <c r="X41" i="13" l="1"/>
  <c r="U41" i="13"/>
  <c r="X46" i="13"/>
  <c r="U46" i="13"/>
  <c r="X38" i="13"/>
  <c r="U38" i="13"/>
  <c r="X31" i="13"/>
  <c r="U31" i="13"/>
  <c r="X22" i="13"/>
  <c r="U22" i="13"/>
  <c r="X44" i="13"/>
  <c r="U44" i="13"/>
  <c r="U17" i="13"/>
  <c r="X17" i="13"/>
  <c r="X54" i="13"/>
  <c r="U54" i="13"/>
  <c r="U51" i="13"/>
  <c r="X51" i="13"/>
  <c r="U43" i="13"/>
  <c r="X43" i="13"/>
  <c r="X28" i="13"/>
  <c r="U28" i="13"/>
  <c r="X19" i="13"/>
  <c r="U19" i="13"/>
  <c r="X48" i="13"/>
  <c r="U48" i="13"/>
  <c r="U40" i="13"/>
  <c r="X40" i="13"/>
  <c r="X37" i="13"/>
  <c r="U37" i="13"/>
  <c r="X33" i="13"/>
  <c r="U33" i="13"/>
  <c r="X24" i="13"/>
  <c r="U24" i="13"/>
  <c r="X16" i="13"/>
  <c r="U16" i="13"/>
  <c r="U25" i="13"/>
  <c r="X25" i="13"/>
  <c r="X45" i="13"/>
  <c r="U45" i="13"/>
  <c r="X30" i="13"/>
  <c r="U30" i="13"/>
  <c r="X21" i="13"/>
  <c r="U21" i="13"/>
  <c r="U50" i="13"/>
  <c r="X50" i="13"/>
  <c r="U42" i="13"/>
  <c r="X42" i="13"/>
  <c r="U27" i="13"/>
  <c r="X27" i="13"/>
  <c r="U18" i="13"/>
  <c r="X18" i="13"/>
  <c r="X52" i="13"/>
  <c r="U52" i="13"/>
  <c r="X20" i="13"/>
  <c r="U20" i="13"/>
  <c r="X49" i="13"/>
  <c r="U49" i="13"/>
  <c r="X53" i="13"/>
  <c r="U53" i="13"/>
  <c r="X47" i="13"/>
  <c r="U47" i="13"/>
  <c r="X39" i="13"/>
  <c r="U39" i="13"/>
  <c r="X36" i="13"/>
  <c r="U36" i="13"/>
  <c r="X32" i="13"/>
  <c r="U32" i="13"/>
  <c r="U23" i="13"/>
  <c r="X23" i="13"/>
  <c r="X11" i="13"/>
  <c r="U15" i="13"/>
  <c r="X15" i="13"/>
  <c r="J12" i="13"/>
  <c r="K12" i="13" s="1"/>
  <c r="J26" i="13"/>
  <c r="K26" i="13" s="1"/>
  <c r="J49" i="13"/>
  <c r="K49" i="13" s="1"/>
  <c r="J47" i="13"/>
  <c r="K47" i="13" s="1"/>
  <c r="J45" i="13"/>
  <c r="K45" i="13" s="1"/>
  <c r="M45" i="13" s="1"/>
  <c r="J41" i="13"/>
  <c r="K41" i="13" s="1"/>
  <c r="J39" i="13"/>
  <c r="K39" i="13" s="1"/>
  <c r="J53" i="13"/>
  <c r="K53" i="13" s="1"/>
  <c r="M53" i="13" s="1"/>
  <c r="J38" i="13"/>
  <c r="J36" i="13"/>
  <c r="K36" i="13" s="1"/>
  <c r="J33" i="13"/>
  <c r="K33" i="13" s="1"/>
  <c r="J31" i="13"/>
  <c r="K31" i="13" s="1"/>
  <c r="M31" i="13" s="1"/>
  <c r="J19" i="13"/>
  <c r="K19" i="13" s="1"/>
  <c r="M19" i="13" s="1"/>
  <c r="J51" i="13"/>
  <c r="K51" i="13" s="1"/>
  <c r="M51" i="13" s="1"/>
  <c r="J43" i="13"/>
  <c r="K43" i="13" s="1"/>
  <c r="M43" i="13" s="1"/>
  <c r="J35" i="13"/>
  <c r="K35" i="13" s="1"/>
  <c r="J21" i="13"/>
  <c r="K21" i="13" s="1"/>
  <c r="M21" i="13" s="1"/>
  <c r="J23" i="13"/>
  <c r="K23" i="13" s="1"/>
  <c r="J29" i="13"/>
  <c r="K29" i="13" s="1"/>
  <c r="J10" i="13"/>
  <c r="K10" i="13" s="1"/>
  <c r="J25" i="13"/>
  <c r="K25" i="13" s="1"/>
  <c r="J17" i="13"/>
  <c r="K17" i="13" s="1"/>
  <c r="J15" i="13"/>
  <c r="K15" i="13" s="1"/>
  <c r="J13" i="13"/>
  <c r="K13" i="13" s="1"/>
  <c r="J11" i="13"/>
  <c r="K11" i="13" s="1"/>
  <c r="M11" i="13" s="1"/>
  <c r="U11" i="13" s="1"/>
  <c r="J14" i="13"/>
  <c r="K14" i="13" s="1"/>
  <c r="J27" i="13"/>
  <c r="K27" i="13" s="1"/>
  <c r="M27" i="13" s="1"/>
  <c r="J9" i="13"/>
  <c r="K9" i="13" s="1"/>
  <c r="J8" i="13"/>
  <c r="K8" i="13" s="1"/>
  <c r="R8" i="13" s="1"/>
  <c r="W8" i="13" s="1"/>
  <c r="K46" i="13"/>
  <c r="K22" i="13"/>
  <c r="K38" i="13"/>
  <c r="K40" i="13"/>
  <c r="K50" i="13"/>
  <c r="M50" i="13" s="1"/>
  <c r="K42" i="13"/>
  <c r="M42" i="13" s="1"/>
  <c r="K34" i="13"/>
  <c r="K18" i="13"/>
  <c r="M18" i="13" s="1"/>
  <c r="K54" i="13"/>
  <c r="K30" i="13"/>
  <c r="K52" i="13"/>
  <c r="M52" i="13" s="1"/>
  <c r="K44" i="13"/>
  <c r="K28" i="13"/>
  <c r="K20" i="13"/>
  <c r="K32" i="13"/>
  <c r="M32" i="13" s="1"/>
  <c r="K24" i="13"/>
  <c r="K16" i="13"/>
  <c r="K48" i="13"/>
  <c r="K37" i="13"/>
  <c r="M37" i="13" s="1"/>
  <c r="O55" i="13"/>
  <c r="L8" i="13"/>
  <c r="R14" i="13" l="1"/>
  <c r="W14" i="13" s="1"/>
  <c r="M29" i="13"/>
  <c r="U12" i="13"/>
  <c r="U9" i="13"/>
  <c r="X9" i="13"/>
  <c r="M13" i="13"/>
  <c r="M26" i="13"/>
  <c r="M10" i="13"/>
  <c r="N55" i="13" s="1"/>
  <c r="M34" i="13"/>
  <c r="M35" i="13"/>
  <c r="M38" i="13"/>
  <c r="M14" i="13"/>
  <c r="M30" i="13"/>
  <c r="M47" i="13"/>
  <c r="M23" i="13"/>
  <c r="M39" i="13"/>
  <c r="M16" i="13"/>
  <c r="M46" i="13"/>
  <c r="M15" i="13"/>
  <c r="M40" i="13"/>
  <c r="M22" i="13"/>
  <c r="M54" i="13"/>
  <c r="M28" i="13"/>
  <c r="M44" i="13"/>
  <c r="M36" i="13"/>
  <c r="M12" i="13"/>
  <c r="M48" i="13"/>
  <c r="M20" i="13"/>
  <c r="M17" i="13"/>
  <c r="M33" i="13"/>
  <c r="M9" i="13"/>
  <c r="M41" i="13"/>
  <c r="M24" i="13"/>
  <c r="M49" i="13"/>
  <c r="M25" i="13"/>
  <c r="M8" i="13"/>
  <c r="P55" i="13"/>
  <c r="S55" i="13"/>
  <c r="V55" i="13"/>
  <c r="Q55" i="13"/>
  <c r="F55" i="13"/>
  <c r="H55" i="13"/>
  <c r="G55" i="13"/>
  <c r="I55" i="13"/>
  <c r="E55" i="13"/>
  <c r="D55" i="13"/>
  <c r="U14" i="13" l="1"/>
  <c r="U29" i="13"/>
  <c r="X29" i="13"/>
  <c r="X12" i="13"/>
  <c r="X14" i="13"/>
  <c r="U35" i="13"/>
  <c r="X35" i="13"/>
  <c r="U34" i="13"/>
  <c r="X34" i="13"/>
  <c r="U10" i="13"/>
  <c r="X10" i="13"/>
  <c r="U13" i="13"/>
  <c r="X13" i="13"/>
  <c r="U26" i="13"/>
  <c r="X26" i="13"/>
  <c r="D6" i="11"/>
  <c r="E6" i="11" s="1"/>
  <c r="J55" i="13"/>
  <c r="X8" i="13" l="1"/>
  <c r="D7" i="11"/>
  <c r="E7" i="11" s="1"/>
  <c r="U8" i="13"/>
  <c r="K55" i="13"/>
  <c r="T55" i="13"/>
  <c r="R55" i="13" l="1"/>
  <c r="D5" i="11" s="1"/>
  <c r="E5" i="11" s="1"/>
  <c r="M55" i="13"/>
  <c r="D8" i="11" l="1"/>
  <c r="E8" i="11" s="1"/>
  <c r="U55" i="13"/>
</calcChain>
</file>

<file path=xl/sharedStrings.xml><?xml version="1.0" encoding="utf-8"?>
<sst xmlns="http://schemas.openxmlformats.org/spreadsheetml/2006/main" count="161" uniqueCount="140">
  <si>
    <t>Points of attention</t>
  </si>
  <si>
    <r>
      <t xml:space="preserve">The below items are further explained in the IHI guide for applicants  </t>
    </r>
    <r>
      <rPr>
        <sz val="11"/>
        <color theme="4"/>
        <rFont val="Calibri"/>
        <family val="2"/>
        <scheme val="minor"/>
      </rPr>
      <t>https://www.ihi.europa.eu/sites/default/files/IHI_Guide_for_Applicants.pdf</t>
    </r>
  </si>
  <si>
    <t>Requested EU contribution</t>
  </si>
  <si>
    <t>In a single-stage Call, any legal entity established in a Member State, associated country or low- and middle-income country is eligible to receive funding. This means that all types of participant are allowed to request EU funding to reimburse part/all of their eligible costs, except associated partners.</t>
  </si>
  <si>
    <t xml:space="preserve">45% eligibility threshold </t>
  </si>
  <si>
    <r>
      <t xml:space="preserve">IHI private members and contributing partners from a consortium </t>
    </r>
    <r>
      <rPr>
        <b/>
        <sz val="11"/>
        <color theme="1"/>
        <rFont val="Calibri"/>
        <family val="2"/>
        <scheme val="minor"/>
      </rPr>
      <t>must</t>
    </r>
    <r>
      <rPr>
        <sz val="11"/>
        <color theme="1"/>
        <rFont val="Calibri"/>
        <family val="2"/>
        <scheme val="minor"/>
      </rPr>
      <t xml:space="preserve"> contribute at least 45% of the action’s eligible costs and costs for its additional activities. </t>
    </r>
  </si>
  <si>
    <r>
      <t xml:space="preserve">(IKOP + FC + IKAA) </t>
    </r>
    <r>
      <rPr>
        <b/>
        <sz val="11"/>
        <color theme="1"/>
        <rFont val="Calibri"/>
        <family val="2"/>
        <scheme val="minor"/>
      </rPr>
      <t>≥ 45%</t>
    </r>
    <r>
      <rPr>
        <sz val="11"/>
        <color theme="1"/>
        <rFont val="Calibri"/>
        <family val="2"/>
        <scheme val="minor"/>
      </rPr>
      <t xml:space="preserve"> of action’s (eligible costs + IKAA)</t>
    </r>
  </si>
  <si>
    <t>IKOP (in-kind contribution to operational activities)</t>
  </si>
  <si>
    <r>
      <rPr>
        <b/>
        <sz val="11"/>
        <color theme="1"/>
        <rFont val="Calibri"/>
        <family val="2"/>
        <scheme val="minor"/>
      </rPr>
      <t>Only</t>
    </r>
    <r>
      <rPr>
        <sz val="11"/>
        <color theme="1"/>
        <rFont val="Calibri"/>
        <family val="2"/>
        <scheme val="minor"/>
      </rPr>
      <t xml:space="preserve"> entities that are </t>
    </r>
    <r>
      <rPr>
        <b/>
        <sz val="11"/>
        <color theme="1"/>
        <rFont val="Calibri"/>
        <family val="2"/>
        <scheme val="minor"/>
      </rPr>
      <t>IHI private members</t>
    </r>
    <r>
      <rPr>
        <sz val="11"/>
        <color theme="1"/>
        <rFont val="Calibri"/>
        <family val="2"/>
        <scheme val="minor"/>
      </rPr>
      <t xml:space="preserve"> or </t>
    </r>
    <r>
      <rPr>
        <b/>
        <sz val="11"/>
        <color theme="1"/>
        <rFont val="Calibri"/>
        <family val="2"/>
        <scheme val="minor"/>
      </rPr>
      <t>contributing partners</t>
    </r>
    <r>
      <rPr>
        <sz val="11"/>
        <color theme="1"/>
        <rFont val="Calibri"/>
        <family val="2"/>
        <scheme val="minor"/>
      </rPr>
      <t xml:space="preserve"> can contribute </t>
    </r>
    <r>
      <rPr>
        <b/>
        <sz val="11"/>
        <color theme="1"/>
        <rFont val="Calibri"/>
        <family val="2"/>
        <scheme val="minor"/>
      </rPr>
      <t>IKOP</t>
    </r>
    <r>
      <rPr>
        <sz val="11"/>
        <color theme="1"/>
        <rFont val="Calibri"/>
        <family val="2"/>
        <scheme val="minor"/>
      </rPr>
      <t>. Other entities cannot contribute IKOP.</t>
    </r>
  </si>
  <si>
    <t>IKAA (in-kind contribution to additional activities)</t>
  </si>
  <si>
    <r>
      <rPr>
        <b/>
        <sz val="11"/>
        <color theme="1"/>
        <rFont val="Calibri"/>
        <family val="2"/>
        <scheme val="minor"/>
      </rPr>
      <t>Only</t>
    </r>
    <r>
      <rPr>
        <sz val="11"/>
        <color theme="1"/>
        <rFont val="Calibri"/>
        <family val="2"/>
        <scheme val="minor"/>
      </rPr>
      <t xml:space="preserve"> entities that are </t>
    </r>
    <r>
      <rPr>
        <b/>
        <sz val="11"/>
        <color theme="1"/>
        <rFont val="Calibri"/>
        <family val="2"/>
        <scheme val="minor"/>
      </rPr>
      <t>IHI private members</t>
    </r>
    <r>
      <rPr>
        <sz val="11"/>
        <color theme="1"/>
        <rFont val="Calibri"/>
        <family val="2"/>
        <scheme val="minor"/>
      </rPr>
      <t xml:space="preserve"> can contribute </t>
    </r>
    <r>
      <rPr>
        <b/>
        <sz val="11"/>
        <color theme="1"/>
        <rFont val="Calibri"/>
        <family val="2"/>
        <scheme val="minor"/>
      </rPr>
      <t>IKAA</t>
    </r>
    <r>
      <rPr>
        <sz val="11"/>
        <color theme="1"/>
        <rFont val="Calibri"/>
        <family val="2"/>
        <scheme val="minor"/>
      </rPr>
      <t>. Other entities cannot contribute IKAA.</t>
    </r>
  </si>
  <si>
    <r>
      <t xml:space="preserve">IKAA draft guidelines are available here - </t>
    </r>
    <r>
      <rPr>
        <sz val="11"/>
        <color theme="4"/>
        <rFont val="Calibri"/>
        <family val="2"/>
        <scheme val="minor"/>
      </rPr>
      <t>https://www.ihi.europa.eu/sites/default/files/IHI_Guidelines_in_kind_contribution_additional_activities.pdf</t>
    </r>
  </si>
  <si>
    <t>Financial contribution (FC)</t>
  </si>
  <si>
    <t>Swiss (CH) organisations</t>
  </si>
  <si>
    <r>
      <t xml:space="preserve">Swiss entities are </t>
    </r>
    <r>
      <rPr>
        <b/>
        <sz val="11"/>
        <color theme="1"/>
        <rFont val="Calibri"/>
        <family val="2"/>
        <scheme val="minor"/>
      </rPr>
      <t>not eligible</t>
    </r>
    <r>
      <rPr>
        <sz val="11"/>
        <color theme="1"/>
        <rFont val="Calibri"/>
        <family val="2"/>
        <scheme val="minor"/>
      </rPr>
      <t xml:space="preserve"> for receiving funding  (EU requested funding must be zero). They should participate as </t>
    </r>
    <r>
      <rPr>
        <b/>
        <sz val="11"/>
        <color theme="1"/>
        <rFont val="Calibri"/>
        <family val="2"/>
        <scheme val="minor"/>
      </rPr>
      <t>associated partner</t>
    </r>
    <r>
      <rPr>
        <sz val="11"/>
        <color theme="1"/>
        <rFont val="Calibri"/>
        <family val="2"/>
        <scheme val="minor"/>
      </rPr>
      <t xml:space="preserve"> (if not an IHI private member or contributing partner).</t>
    </r>
  </si>
  <si>
    <r>
      <t xml:space="preserve">If a Swiss organisation is an IHI private member or a contributing partner, its IKOP should be considered </t>
    </r>
    <r>
      <rPr>
        <b/>
        <sz val="11"/>
        <color theme="1"/>
        <rFont val="Calibri"/>
        <family val="2"/>
        <scheme val="minor"/>
      </rPr>
      <t>Non-EU</t>
    </r>
    <r>
      <rPr>
        <sz val="11"/>
        <color theme="1"/>
        <rFont val="Calibri"/>
        <family val="2"/>
        <scheme val="minor"/>
      </rPr>
      <t xml:space="preserve"> IKOP.</t>
    </r>
  </si>
  <si>
    <t>Indirect costs</t>
  </si>
  <si>
    <r>
      <t xml:space="preserve">The indirect cost flat rate is </t>
    </r>
    <r>
      <rPr>
        <b/>
        <sz val="11"/>
        <color theme="1"/>
        <rFont val="Calibri"/>
        <family val="2"/>
        <scheme val="minor"/>
      </rPr>
      <t>automatically calculated as 25%</t>
    </r>
    <r>
      <rPr>
        <sz val="11"/>
        <color theme="1"/>
        <rFont val="Calibri"/>
        <family val="2"/>
        <scheme val="minor"/>
      </rPr>
      <t xml:space="preserve"> of the eligible direct costs (categories A-D, except subcontracting costs), </t>
    </r>
    <r>
      <rPr>
        <b/>
        <sz val="11"/>
        <color theme="1"/>
        <rFont val="Calibri"/>
        <family val="2"/>
        <scheme val="minor"/>
      </rPr>
      <t>also</t>
    </r>
    <r>
      <rPr>
        <sz val="11"/>
        <color theme="1"/>
        <rFont val="Calibri"/>
        <family val="2"/>
        <scheme val="minor"/>
      </rPr>
      <t xml:space="preserve"> for IHI private members and contributing partners. </t>
    </r>
  </si>
  <si>
    <t>Personnel costs</t>
  </si>
  <si>
    <t>Note:</t>
  </si>
  <si>
    <t>Participant legal name</t>
  </si>
  <si>
    <t>A. Personnel costs</t>
  </si>
  <si>
    <t>B. Subcontracting costs</t>
  </si>
  <si>
    <t>C - Purchase costs</t>
  </si>
  <si>
    <t xml:space="preserve">D.  Internally invoiced goods and services         </t>
  </si>
  <si>
    <t>E.  Indirect costs  [25%*(A+C1+C2+C3)]</t>
  </si>
  <si>
    <t xml:space="preserve">Total Eligible costs           [A+B+C1+C2+C3+D+E]  </t>
  </si>
  <si>
    <t>Funding Rate</t>
  </si>
  <si>
    <t>Requested EU contribution to eligible costs</t>
  </si>
  <si>
    <t>Income generated by the action</t>
  </si>
  <si>
    <t>Financial contributions (FC) RECEIVED</t>
  </si>
  <si>
    <t>Financial contributions (FC) PAID</t>
  </si>
  <si>
    <t>Non-EU part of IKOP</t>
  </si>
  <si>
    <t>Own resources</t>
  </si>
  <si>
    <t>IKAA</t>
  </si>
  <si>
    <t>Total estimated income = Total eligible costs</t>
  </si>
  <si>
    <t>Non-EU IKOP cannot exceed total IKOP</t>
  </si>
  <si>
    <t xml:space="preserve">C1.  Travel &amp; Subsistence </t>
  </si>
  <si>
    <t xml:space="preserve">C2.  Equipment </t>
  </si>
  <si>
    <t>C3.  Other goods, works &amp; services</t>
  </si>
  <si>
    <t>IHI private member</t>
  </si>
  <si>
    <t>TOTAL</t>
  </si>
  <si>
    <t>When the above budget table is filled in:</t>
  </si>
  <si>
    <t>CHECK RESULTS:</t>
  </si>
  <si>
    <t>Check description</t>
  </si>
  <si>
    <t>Formula</t>
  </si>
  <si>
    <t>Result</t>
  </si>
  <si>
    <t>Action(s) needed</t>
  </si>
  <si>
    <r>
      <rPr>
        <b/>
        <u/>
        <sz val="11"/>
        <color rgb="FFFF0000"/>
        <rFont val="Calibri"/>
        <family val="2"/>
        <scheme val="minor"/>
      </rPr>
      <t>MANDATORY</t>
    </r>
    <r>
      <rPr>
        <b/>
        <sz val="11"/>
        <color theme="1"/>
        <rFont val="Calibri"/>
        <family val="2"/>
        <scheme val="minor"/>
      </rPr>
      <t xml:space="preserve"> CHECK
45% ELIGIBILITY CRITERIA</t>
    </r>
  </si>
  <si>
    <t>Min 45% contribution from IHI private members and/or IHI contributing partners</t>
  </si>
  <si>
    <t>(IKOP + FC + IKAA) ≥ 45% of action’s (eligible costs + IKAA)</t>
  </si>
  <si>
    <r>
      <t>OPTIONAL</t>
    </r>
    <r>
      <rPr>
        <b/>
        <sz val="11"/>
        <color theme="1"/>
        <rFont val="Calibri"/>
        <family val="2"/>
        <scheme val="minor"/>
      </rPr>
      <t xml:space="preserve"> CHECKS</t>
    </r>
  </si>
  <si>
    <t>Total FC paid should equal total FC received, unless FC are received from a source external to the consortium.</t>
  </si>
  <si>
    <t>Total FC paid - total FC received = 0</t>
  </si>
  <si>
    <t xml:space="preserve">Max 40% IKAA </t>
  </si>
  <si>
    <r>
      <t xml:space="preserve">IKAA ≤ 40% total (IKOP + IKAA) </t>
    </r>
    <r>
      <rPr>
        <b/>
        <sz val="11"/>
        <color theme="1"/>
        <rFont val="Calibri"/>
        <family val="2"/>
        <scheme val="minor"/>
      </rPr>
      <t>from private members</t>
    </r>
  </si>
  <si>
    <t xml:space="preserve">Max 20% Non-EU IKOP 
</t>
  </si>
  <si>
    <t xml:space="preserve">Non-EU IKOP  ≤ 20% total IKOP </t>
  </si>
  <si>
    <t xml:space="preserve">Should you experience any difficulties with the use of this tool, please contact finance@ihi.europa.eu </t>
  </si>
  <si>
    <t>TOTAL ELIGIBLE COSTS</t>
  </si>
  <si>
    <t>REQUESTED EU FUNDING</t>
  </si>
  <si>
    <t>IKOP</t>
  </si>
  <si>
    <t>Total Industry</t>
  </si>
  <si>
    <t>Up to 100% of total costs for entities eligible to receive funding**</t>
  </si>
  <si>
    <r>
      <rPr>
        <b/>
        <u/>
        <sz val="11"/>
        <color rgb="FFFF0000"/>
        <rFont val="Calibri"/>
        <family val="2"/>
        <scheme val="minor"/>
      </rPr>
      <t>MANDATORY</t>
    </r>
    <r>
      <rPr>
        <b/>
        <sz val="11"/>
        <color theme="1"/>
        <rFont val="Calibri"/>
        <family val="2"/>
        <scheme val="minor"/>
      </rPr>
      <t xml:space="preserve"> CHECK
45% ELIGIBILITY CRITERIA</t>
    </r>
  </si>
  <si>
    <t>IHI contributing partner</t>
  </si>
  <si>
    <t>Associated partner</t>
  </si>
  <si>
    <t>Beneficiary receiving funding</t>
  </si>
  <si>
    <t xml:space="preserve">The total financial contributions paid equal the total financial contributions received. No action needed. </t>
  </si>
  <si>
    <r>
      <rPr>
        <sz val="11"/>
        <color theme="1"/>
        <rFont val="Arial"/>
        <family val="2"/>
      </rPr>
      <t xml:space="preserve">Total Financial Contributions </t>
    </r>
    <r>
      <rPr>
        <u/>
        <sz val="11"/>
        <color theme="1"/>
        <rFont val="Arial"/>
        <family val="2"/>
      </rPr>
      <t>paid</t>
    </r>
    <r>
      <rPr>
        <sz val="11"/>
        <color theme="1"/>
        <rFont val="Arial"/>
        <family val="2"/>
      </rPr>
      <t xml:space="preserve"> should equal Total Financial Contributions </t>
    </r>
    <r>
      <rPr>
        <u/>
        <sz val="11"/>
        <color theme="1"/>
        <rFont val="Arial"/>
        <family val="2"/>
      </rPr>
      <t>received</t>
    </r>
    <r>
      <rPr>
        <sz val="11"/>
        <color theme="1"/>
        <rFont val="Arial"/>
        <family val="2"/>
      </rPr>
      <t xml:space="preserve"> unless a Financial Contribution is received from a third party external to the consortium (e.g Swiss government). Please double check figures inserted in the budget and correct if necessary.</t>
    </r>
  </si>
  <si>
    <t>Тhe IKAA in your proposal remains under 40%. No action needed.</t>
  </si>
  <si>
    <t>IKAA is limited at overall IHI Programme level. However, in case IKAA in a proposal exceeds 40% of the total in-kind contribution from IHI private members, the concerned IHI private members should inform their relevant association office(s) so that the limitation of 40% IKAA at Programme level can be monitored</t>
  </si>
  <si>
    <t>The threshold of 45% is not reached and your proposal is therefore NOT eligible. You need to further increase IKOP, FC paid or IKAA (or a combinaison of those contributions) in order to reach the 45% threshold.</t>
  </si>
  <si>
    <t>Non-EU is limited at overall IHI Programme level. However, in case non-EU IKOP in a proposal exceeds 20% of the total IKOP, the concerned IHI private members should inform their relevant association office(s) so that the limitation of 20% non-EU IKOP at Programme level can be monitored</t>
  </si>
  <si>
    <t xml:space="preserve">The non-EU IKOP in your proposal remains under 20%. No action needed. </t>
  </si>
  <si>
    <t>However, IHI private members intending to request EU funding are invited to first refer to their relevant association contacts to verify to what extent they can request funding as per their association's policy.</t>
  </si>
  <si>
    <r>
      <t xml:space="preserve">Additional activities are </t>
    </r>
    <r>
      <rPr>
        <b/>
        <sz val="11"/>
        <color theme="1"/>
        <rFont val="Calibri"/>
        <family val="2"/>
        <scheme val="minor"/>
      </rPr>
      <t>not project tasks</t>
    </r>
    <r>
      <rPr>
        <sz val="11"/>
        <color theme="1"/>
        <rFont val="Calibri"/>
        <family val="2"/>
        <scheme val="minor"/>
      </rPr>
      <t xml:space="preserve"> (i.e. not IKOP) </t>
    </r>
  </si>
  <si>
    <t xml:space="preserve">IKAA can incur from the proposal submission date and up to 2 years after the project end date (while project activities/IKOP have to incur during the project implementation). </t>
  </si>
  <si>
    <t>Participant types</t>
  </si>
  <si>
    <t>FC received</t>
  </si>
  <si>
    <t>Non-EU IKOP</t>
  </si>
  <si>
    <t>FC paid</t>
  </si>
  <si>
    <t>Total costs include personnel, purchase, subcontracting and 25% indirect costs*</t>
  </si>
  <si>
    <t>Cash received by PMs/CPs/other sources to cover  eligible costs</t>
  </si>
  <si>
    <r>
      <t xml:space="preserve">Part of IKOP that is "Non-EU". Non-EU IKOP must be </t>
    </r>
    <r>
      <rPr>
        <sz val="11"/>
        <color theme="1"/>
        <rFont val="Calibri"/>
        <family val="2"/>
      </rPr>
      <t>≤</t>
    </r>
    <r>
      <rPr>
        <sz val="11"/>
        <color theme="1"/>
        <rFont val="Calibri"/>
        <family val="2"/>
        <scheme val="minor"/>
      </rPr>
      <t xml:space="preserve"> IKOP</t>
    </r>
  </si>
  <si>
    <t xml:space="preserve">Costs for additional activities </t>
  </si>
  <si>
    <r>
      <rPr>
        <i/>
        <sz val="11"/>
        <rFont val="Calibri"/>
        <family val="2"/>
        <scheme val="minor"/>
      </rPr>
      <t>Do you have any question on the 45% eligibility threshold or on elements composing the budget table? Please read the IHI guide for applicants -</t>
    </r>
    <r>
      <rPr>
        <i/>
        <sz val="11"/>
        <color theme="10"/>
        <rFont val="Calibri"/>
        <family val="2"/>
        <scheme val="minor"/>
      </rPr>
      <t xml:space="preserve"> </t>
    </r>
    <r>
      <rPr>
        <i/>
        <u/>
        <sz val="11"/>
        <color theme="10"/>
        <rFont val="Calibri"/>
        <family val="2"/>
        <scheme val="minor"/>
      </rPr>
      <t xml:space="preserve">https://www.ihi.europa.eu/sites/default/files/IHI_Guide_for_Applicants.pdf </t>
    </r>
  </si>
  <si>
    <t>(IKOP + FC paid + IKAA)</t>
  </si>
  <si>
    <r>
      <rPr>
        <b/>
        <i/>
        <sz val="11"/>
        <color theme="1"/>
        <rFont val="Calibri"/>
        <family val="2"/>
      </rPr>
      <t>Not</t>
    </r>
    <r>
      <rPr>
        <i/>
        <sz val="11"/>
        <color theme="1"/>
        <rFont val="Calibri"/>
        <family val="2"/>
      </rPr>
      <t xml:space="preserve"> in project proposal budget in </t>
    </r>
    <r>
      <rPr>
        <i/>
        <sz val="11"/>
        <color rgb="FFFF0000"/>
        <rFont val="Calibri"/>
        <family val="2"/>
      </rPr>
      <t xml:space="preserve">PART A. </t>
    </r>
    <r>
      <rPr>
        <i/>
        <sz val="11"/>
        <color theme="1"/>
        <rFont val="Calibri"/>
        <family val="2"/>
      </rPr>
      <t xml:space="preserve">Information to specify in proposal </t>
    </r>
    <r>
      <rPr>
        <i/>
        <sz val="11"/>
        <color rgb="FFFF0000"/>
        <rFont val="Calibri"/>
        <family val="2"/>
      </rPr>
      <t>PART B (table 3.1k)</t>
    </r>
  </si>
  <si>
    <t>Checks :</t>
  </si>
  <si>
    <t>Max EU contribution to eligible costs
[Funding rate * Total eligible costs]</t>
  </si>
  <si>
    <r>
      <t xml:space="preserve">Participant type 
</t>
    </r>
    <r>
      <rPr>
        <b/>
        <i/>
        <sz val="14"/>
        <color theme="1"/>
        <rFont val="Calibri"/>
        <family val="2"/>
      </rPr>
      <t>(please select)</t>
    </r>
  </si>
  <si>
    <t xml:space="preserve">Should you experience any difficulties with the use of this tool, please contact the IHI finance team at finance@ihi.europa.eu   </t>
  </si>
  <si>
    <t>Their project costs should be covered by their 'own resources' and/or by 'financial contribution' (e.g. from the Swiss Government).</t>
  </si>
  <si>
    <t>Cash paid by PMs/CPs to beneficiaries receiving funding 
(not in proposal budget)</t>
  </si>
  <si>
    <r>
      <t xml:space="preserve">All Beneficiaries requesting funding only (BRs)
</t>
    </r>
    <r>
      <rPr>
        <sz val="11"/>
        <color theme="1"/>
        <rFont val="Calibri"/>
        <family val="2"/>
        <scheme val="minor"/>
      </rPr>
      <t>(not providing IKOP/FC/IKAA)</t>
    </r>
  </si>
  <si>
    <r>
      <t xml:space="preserve">All IHI private members (PMs)
</t>
    </r>
    <r>
      <rPr>
        <sz val="11"/>
        <color theme="1"/>
        <rFont val="Calibri"/>
        <family val="2"/>
        <scheme val="minor"/>
      </rPr>
      <t>(requesting funding or not)</t>
    </r>
  </si>
  <si>
    <r>
      <t xml:space="preserve">All IHI contributing partners (CPs)
</t>
    </r>
    <r>
      <rPr>
        <sz val="11"/>
        <color theme="1"/>
        <rFont val="Calibri"/>
        <family val="2"/>
        <scheme val="minor"/>
      </rPr>
      <t>(requesting funding or not)</t>
    </r>
  </si>
  <si>
    <r>
      <rPr>
        <b/>
        <sz val="12"/>
        <color theme="1"/>
        <rFont val="Calibri"/>
        <family val="2"/>
        <scheme val="minor"/>
      </rPr>
      <t>STEP ⑤</t>
    </r>
    <r>
      <rPr>
        <sz val="12"/>
        <color theme="1"/>
        <rFont val="Calibri"/>
        <family val="2"/>
        <scheme val="minor"/>
      </rPr>
      <t xml:space="preserve">: </t>
    </r>
    <r>
      <rPr>
        <sz val="11"/>
        <color theme="1"/>
        <rFont val="Calibri"/>
        <family val="2"/>
        <scheme val="minor"/>
      </rPr>
      <t xml:space="preserve">
Check the </t>
    </r>
    <r>
      <rPr>
        <b/>
        <sz val="11"/>
        <color theme="1"/>
        <rFont val="Calibri"/>
        <family val="2"/>
        <scheme val="minor"/>
      </rPr>
      <t>correctness of the detailed budget</t>
    </r>
    <r>
      <rPr>
        <sz val="11"/>
        <color theme="1"/>
        <rFont val="Calibri"/>
        <family val="2"/>
        <scheme val="minor"/>
      </rPr>
      <t xml:space="preserve"> at the level of each single participant in columns 'V' and 'W' of the  </t>
    </r>
    <r>
      <rPr>
        <b/>
        <sz val="11"/>
        <color theme="5"/>
        <rFont val="Calibri"/>
        <family val="2"/>
        <scheme val="minor"/>
      </rPr>
      <t>"Detailed budget"</t>
    </r>
    <r>
      <rPr>
        <sz val="11"/>
        <color theme="1"/>
        <rFont val="Calibri"/>
        <family val="2"/>
        <scheme val="minor"/>
      </rPr>
      <t xml:space="preserve"> tab and, if necessary, adapt/correct the data (back to step 4).</t>
    </r>
  </si>
  <si>
    <r>
      <t xml:space="preserve">check if your detailed budget reaches the 45% eligibility threshold as well as other relevant thresholds for your project proposal and, if necessary, adapt/correct the data in the </t>
    </r>
    <r>
      <rPr>
        <b/>
        <i/>
        <sz val="11"/>
        <color theme="5"/>
        <rFont val="Calibri"/>
        <family val="2"/>
        <scheme val="minor"/>
      </rPr>
      <t>"Detailed budget"</t>
    </r>
    <r>
      <rPr>
        <i/>
        <sz val="11"/>
        <color theme="1"/>
        <rFont val="Calibri"/>
        <family val="2"/>
        <scheme val="minor"/>
      </rPr>
      <t xml:space="preserve"> tab.</t>
    </r>
  </si>
  <si>
    <t>Your proposal is eligible as it reaches the 45% threshold of total industry contribution. It even reaches 50%, which is the prudent approach IHI recommends.</t>
  </si>
  <si>
    <t>Your proposal is eligible as the 45% threshold is reached. However, you could further increase IKOP, FC paid or IKAA (or a combinaison of those contributions) in order to secure 50% and adopt a prudent approach.</t>
  </si>
  <si>
    <r>
      <t xml:space="preserve">The IHI JU recommends applicant consortium from </t>
    </r>
    <r>
      <rPr>
        <b/>
        <sz val="11"/>
        <color rgb="FF000000"/>
        <rFont val="Calibri"/>
        <family val="2"/>
        <scheme val="minor"/>
      </rPr>
      <t>single-stage Calls</t>
    </r>
    <r>
      <rPr>
        <sz val="11"/>
        <color rgb="FF000000"/>
        <rFont val="Calibri"/>
        <family val="2"/>
        <scheme val="minor"/>
      </rPr>
      <t xml:space="preserve"> to use this tool to:
- test different budget scenarios for their project proposal;
- verify if their project proposal reaches the eligibility </t>
    </r>
    <r>
      <rPr>
        <b/>
        <sz val="11"/>
        <color rgb="FF000000"/>
        <rFont val="Calibri"/>
        <family val="2"/>
        <scheme val="minor"/>
      </rPr>
      <t>threshold of 45%</t>
    </r>
    <r>
      <rPr>
        <sz val="11"/>
        <color rgb="FF000000"/>
        <rFont val="Calibri"/>
        <family val="2"/>
        <scheme val="minor"/>
      </rPr>
      <t xml:space="preserve"> contribution (which is </t>
    </r>
    <r>
      <rPr>
        <b/>
        <sz val="11"/>
        <color rgb="FF000000"/>
        <rFont val="Calibri"/>
        <family val="2"/>
        <scheme val="minor"/>
      </rPr>
      <t>compulsory</t>
    </r>
    <r>
      <rPr>
        <sz val="11"/>
        <color rgb="FF000000"/>
        <rFont val="Calibri"/>
        <family val="2"/>
        <scheme val="minor"/>
      </rPr>
      <t xml:space="preserve"> for a proposal to be evaluated);
- control if their </t>
    </r>
    <r>
      <rPr>
        <b/>
        <sz val="11"/>
        <color rgb="FF000000"/>
        <rFont val="Calibri"/>
        <family val="2"/>
        <scheme val="minor"/>
      </rPr>
      <t>budget table</t>
    </r>
    <r>
      <rPr>
        <sz val="11"/>
        <color rgb="FF000000"/>
        <rFont val="Calibri"/>
        <family val="2"/>
        <scheme val="minor"/>
      </rPr>
      <t xml:space="preserve"> is </t>
    </r>
    <r>
      <rPr>
        <b/>
        <sz val="11"/>
        <color rgb="FF000000"/>
        <rFont val="Calibri"/>
        <family val="2"/>
        <scheme val="minor"/>
      </rPr>
      <t xml:space="preserve">correctly filled in </t>
    </r>
    <r>
      <rPr>
        <sz val="11"/>
        <color rgb="FF000000"/>
        <rFont val="Calibri"/>
        <family val="2"/>
        <scheme val="minor"/>
      </rPr>
      <t>(which is crucial as it can directly impact the result of the calculation of the 45% eligibility threshold).</t>
    </r>
  </si>
  <si>
    <r>
      <rPr>
        <b/>
        <sz val="11"/>
        <color rgb="FF000000"/>
        <rFont val="Calibri"/>
        <family val="2"/>
        <scheme val="minor"/>
      </rPr>
      <t>Do not submit this document</t>
    </r>
    <r>
      <rPr>
        <sz val="11"/>
        <color rgb="FF000000"/>
        <rFont val="Calibri"/>
        <family val="2"/>
        <scheme val="minor"/>
      </rPr>
      <t xml:space="preserve"> to IHI as part of the proposal. 
In case of discrepancies between this document and the project proposal budget in Part A, the project proposal budget in Part A shall always prevail.</t>
    </r>
  </si>
  <si>
    <r>
      <rPr>
        <b/>
        <sz val="12"/>
        <color rgb="FF000000"/>
        <rFont val="Calibri"/>
        <family val="2"/>
        <scheme val="minor"/>
      </rPr>
      <t>STEP ①</t>
    </r>
    <r>
      <rPr>
        <sz val="12"/>
        <color rgb="FF000000"/>
        <rFont val="Calibri"/>
        <family val="2"/>
        <scheme val="minor"/>
      </rPr>
      <t>:</t>
    </r>
    <r>
      <rPr>
        <sz val="11"/>
        <color rgb="FF000000"/>
        <rFont val="Calibri"/>
        <family val="2"/>
        <scheme val="minor"/>
      </rPr>
      <t xml:space="preserve">
Read this </t>
    </r>
    <r>
      <rPr>
        <b/>
        <sz val="11"/>
        <color rgb="FFED7D31"/>
        <rFont val="Calibri"/>
        <family val="2"/>
        <scheme val="minor"/>
      </rPr>
      <t>"Instructions"</t>
    </r>
    <r>
      <rPr>
        <sz val="11"/>
        <color rgb="FF000000"/>
        <rFont val="Calibri"/>
        <family val="2"/>
        <scheme val="minor"/>
      </rPr>
      <t xml:space="preserve"> tab </t>
    </r>
    <r>
      <rPr>
        <b/>
        <sz val="11"/>
        <color rgb="FF000000"/>
        <rFont val="Calibri"/>
        <family val="2"/>
        <scheme val="minor"/>
      </rPr>
      <t>entirely</t>
    </r>
    <r>
      <rPr>
        <sz val="11"/>
        <color rgb="FF000000"/>
        <rFont val="Calibri"/>
        <family val="2"/>
        <scheme val="minor"/>
      </rPr>
      <t xml:space="preserve"> and make sure you understand the specificities of each cost category by reading the </t>
    </r>
    <r>
      <rPr>
        <b/>
        <sz val="11"/>
        <color rgb="FF000000"/>
        <rFont val="Calibri"/>
        <family val="2"/>
        <scheme val="minor"/>
      </rPr>
      <t>IHI guide for applicants</t>
    </r>
    <r>
      <rPr>
        <sz val="11"/>
        <color rgb="FF000000"/>
        <rFont val="Calibri"/>
        <family val="2"/>
        <scheme val="minor"/>
      </rPr>
      <t xml:space="preserve"> and, in particular, section 3.2.1.3.1 "Composition of the budget table". The IHI guide for applicants is available here - </t>
    </r>
    <r>
      <rPr>
        <sz val="11"/>
        <color rgb="FF0070C0"/>
        <rFont val="Calibri"/>
        <family val="2"/>
        <scheme val="minor"/>
      </rPr>
      <t>https://www.ihi.europa.eu/sites/default/files/IHI_Guide_for_Applicants.pdf</t>
    </r>
  </si>
  <si>
    <r>
      <t xml:space="preserve">If the 45% threshold is </t>
    </r>
    <r>
      <rPr>
        <b/>
        <sz val="11"/>
        <color theme="1"/>
        <rFont val="Calibri"/>
        <family val="2"/>
        <scheme val="minor"/>
      </rPr>
      <t>not reached</t>
    </r>
    <r>
      <rPr>
        <sz val="11"/>
        <color theme="1"/>
        <rFont val="Calibri"/>
        <family val="2"/>
        <scheme val="minor"/>
      </rPr>
      <t xml:space="preserve"> collectively by IHI private members and contributing partners from a consortium, the proposal will be considered </t>
    </r>
    <r>
      <rPr>
        <b/>
        <sz val="11"/>
        <color theme="1"/>
        <rFont val="Calibri"/>
        <family val="2"/>
        <scheme val="minor"/>
      </rPr>
      <t>not eligible and will not be evaluated.</t>
    </r>
  </si>
  <si>
    <r>
      <t xml:space="preserve">Even though the formal threshold is set to 45%, applicant consortia are encouraged to aim at having </t>
    </r>
    <r>
      <rPr>
        <b/>
        <sz val="11"/>
        <color theme="1"/>
        <rFont val="Calibri"/>
        <family val="2"/>
        <scheme val="minor"/>
      </rPr>
      <t xml:space="preserve">50%. </t>
    </r>
    <r>
      <rPr>
        <sz val="11"/>
        <color theme="1"/>
        <rFont val="Calibri"/>
        <family val="2"/>
        <scheme val="minor"/>
      </rPr>
      <t xml:space="preserve">This </t>
    </r>
    <r>
      <rPr>
        <b/>
        <sz val="11"/>
        <color theme="1"/>
        <rFont val="Calibri"/>
        <family val="2"/>
        <scheme val="minor"/>
      </rPr>
      <t>prudent approach</t>
    </r>
    <r>
      <rPr>
        <sz val="11"/>
        <color theme="1"/>
        <rFont val="Calibri"/>
        <family val="2"/>
        <scheme val="minor"/>
      </rPr>
      <t xml:space="preserve"> is to ensure the 45% threshold is maintained during the project implementation (eligibility criterion), despite any possible changes in the consortium composition and/or in the total contributions  from IHI private members and/or contributing partners.</t>
    </r>
  </si>
  <si>
    <t>Instructions on how to use the Tool</t>
  </si>
  <si>
    <r>
      <rPr>
        <b/>
        <i/>
        <u/>
        <sz val="11"/>
        <color theme="1"/>
        <rFont val="Calibri"/>
        <family val="2"/>
        <scheme val="minor"/>
      </rPr>
      <t>&gt; Beneficiary receiving funding</t>
    </r>
    <r>
      <rPr>
        <i/>
        <sz val="11"/>
        <color theme="1"/>
        <rFont val="Calibri"/>
        <family val="2"/>
        <scheme val="minor"/>
      </rPr>
      <t>:</t>
    </r>
    <r>
      <rPr>
        <sz val="11"/>
        <color theme="1"/>
        <rFont val="Calibri"/>
        <family val="2"/>
        <scheme val="minor"/>
      </rPr>
      <t xml:space="preserve"> 
Entities that are requesting EU funding and that are not IHI private members or IHI contributing partners and, as a result, do not contribute IKOP/IKAA/FC to the project. 
E.g. Universities, hospitals, SMEs, patient orgs, regulators...
In single-stage calls, any legal entity established in a Member State, associated country or low- and middle-income country is eligible to receive funding.</t>
    </r>
  </si>
  <si>
    <r>
      <rPr>
        <b/>
        <u/>
        <sz val="11"/>
        <color theme="1"/>
        <rFont val="Calibri"/>
        <family val="2"/>
        <scheme val="minor"/>
      </rPr>
      <t xml:space="preserve">&gt; </t>
    </r>
    <r>
      <rPr>
        <b/>
        <i/>
        <u/>
        <sz val="11"/>
        <color theme="1"/>
        <rFont val="Calibri"/>
        <family val="2"/>
        <scheme val="minor"/>
      </rPr>
      <t>IHI private members</t>
    </r>
    <r>
      <rPr>
        <i/>
        <sz val="11"/>
        <color theme="1"/>
        <rFont val="Calibri"/>
        <family val="2"/>
        <scheme val="minor"/>
      </rPr>
      <t xml:space="preserve">: 
</t>
    </r>
    <r>
      <rPr>
        <sz val="11"/>
        <color theme="1"/>
        <rFont val="Calibri"/>
        <family val="2"/>
        <scheme val="minor"/>
      </rPr>
      <t>Entities that are trade associations and members of IHI JU (EFPIA including Vaccines Europe, EuropaBio, COCIR, MedTech Europe), members of those associations or affiliated entities of either. They contribute IKOP/FC/IKAA to the project and can also potentially request EU funding (if eligible to receive funding) to cover part of their eligible costs.</t>
    </r>
  </si>
  <si>
    <r>
      <rPr>
        <b/>
        <i/>
        <u/>
        <sz val="11"/>
        <color theme="1"/>
        <rFont val="Calibri"/>
        <family val="2"/>
        <scheme val="minor"/>
      </rPr>
      <t>&gt; IHI contributing partners</t>
    </r>
    <r>
      <rPr>
        <i/>
        <sz val="11"/>
        <color theme="1"/>
        <rFont val="Calibri"/>
        <family val="2"/>
        <scheme val="minor"/>
      </rPr>
      <t xml:space="preserve">: 
</t>
    </r>
    <r>
      <rPr>
        <sz val="11"/>
        <color theme="1"/>
        <rFont val="Calibri"/>
        <family val="2"/>
        <scheme val="minor"/>
      </rPr>
      <t xml:space="preserve">Entities that want to contribute to the IHI JU objectives without becoming a full member can apply to become a contributing partner and commit a certain contribution to a certain project/topic. The application must be sent via a ‘letter of endorsement’ to the IHI Governing Board before the proposal submission deadline. More information about contributing partners can be found here - </t>
    </r>
    <r>
      <rPr>
        <sz val="11"/>
        <color rgb="FF0070C0"/>
        <rFont val="Calibri"/>
        <family val="2"/>
        <scheme val="minor"/>
      </rPr>
      <t>https://www.ihi.europa.eu/shape-our-future-research/become-contributing-partner</t>
    </r>
    <r>
      <rPr>
        <sz val="11"/>
        <color theme="1"/>
        <rFont val="Calibri"/>
        <family val="2"/>
        <scheme val="minor"/>
      </rPr>
      <t xml:space="preserve">
They contribute IKOP and/or FC to the project (but not IKAA) and can also potentially request EU funding (if eligible to receive funding) to cover part of their eligible costs.</t>
    </r>
  </si>
  <si>
    <r>
      <rPr>
        <b/>
        <i/>
        <u/>
        <sz val="11"/>
        <color theme="1"/>
        <rFont val="Calibri"/>
        <family val="2"/>
        <scheme val="minor"/>
      </rPr>
      <t>&gt; Associated partners</t>
    </r>
    <r>
      <rPr>
        <sz val="11"/>
        <color theme="1"/>
        <rFont val="Calibri"/>
        <family val="2"/>
        <scheme val="minor"/>
      </rPr>
      <t xml:space="preserve">: 
Entities that implement action tasks but without requesting EU funding, nor contributing any in-kind contributions. They also do not sign the grant agrement. The costs of those entities (e.g. US entities) can be covered by their own resources and/or by financial contributions received from third parties. </t>
    </r>
  </si>
  <si>
    <r>
      <rPr>
        <b/>
        <sz val="12"/>
        <color theme="1"/>
        <rFont val="Calibri"/>
        <family val="2"/>
        <scheme val="minor"/>
      </rPr>
      <t>STEP</t>
    </r>
    <r>
      <rPr>
        <b/>
        <sz val="11"/>
        <color theme="1"/>
        <rFont val="Calibri"/>
        <family val="2"/>
        <scheme val="minor"/>
      </rPr>
      <t xml:space="preserve"> </t>
    </r>
    <r>
      <rPr>
        <b/>
        <sz val="12"/>
        <color theme="1"/>
        <rFont val="Calibri"/>
        <family val="2"/>
        <scheme val="minor"/>
      </rPr>
      <t xml:space="preserve">③ </t>
    </r>
    <r>
      <rPr>
        <b/>
        <sz val="11"/>
        <color theme="1"/>
        <rFont val="Calibri"/>
        <family val="2"/>
        <scheme val="minor"/>
      </rPr>
      <t xml:space="preserve">(optional): </t>
    </r>
    <r>
      <rPr>
        <sz val="11"/>
        <color theme="1"/>
        <rFont val="Calibri"/>
        <family val="2"/>
        <scheme val="minor"/>
      </rPr>
      <t xml:space="preserve">
Fill in the </t>
    </r>
    <r>
      <rPr>
        <b/>
        <sz val="11"/>
        <color theme="5"/>
        <rFont val="Calibri"/>
        <family val="2"/>
        <scheme val="minor"/>
      </rPr>
      <t>"Simplified budget"</t>
    </r>
    <r>
      <rPr>
        <sz val="11"/>
        <color theme="1"/>
        <rFont val="Calibri"/>
        <family val="2"/>
        <scheme val="minor"/>
      </rPr>
      <t xml:space="preserve"> tab if you want to </t>
    </r>
    <r>
      <rPr>
        <b/>
        <sz val="11"/>
        <color theme="1"/>
        <rFont val="Calibri"/>
        <family val="2"/>
        <scheme val="minor"/>
      </rPr>
      <t>test different budget scenarios</t>
    </r>
    <r>
      <rPr>
        <sz val="11"/>
        <color theme="1"/>
        <rFont val="Calibri"/>
        <family val="2"/>
        <scheme val="minor"/>
      </rPr>
      <t xml:space="preserve"> and verify the impact on the </t>
    </r>
    <r>
      <rPr>
        <b/>
        <sz val="11"/>
        <color theme="1"/>
        <rFont val="Calibri"/>
        <family val="2"/>
        <scheme val="minor"/>
      </rPr>
      <t xml:space="preserve">45% eligibility threshold. </t>
    </r>
    <r>
      <rPr>
        <sz val="11"/>
        <color theme="1"/>
        <rFont val="Calibri"/>
        <family val="2"/>
        <scheme val="minor"/>
      </rPr>
      <t xml:space="preserve">
The budget table is simplified in the sense that it contains only three rows, one for each participant type (excluding associated partners). Each row should reflect the total costs/contributions for a specific participant type. It may be that a participant type is not applicable for your project proposal (e.g. if there is no IHI private member or no contributing partner). </t>
    </r>
  </si>
  <si>
    <t>* Note that indirect costs are calculated automatically as 25% of direct costs (on personnel and equipment, but not on subcontracting costs) for all types of participants.</t>
  </si>
  <si>
    <r>
      <rPr>
        <b/>
        <sz val="12"/>
        <color theme="1"/>
        <rFont val="Calibri"/>
        <family val="2"/>
        <scheme val="minor"/>
      </rPr>
      <t>STEP ④:</t>
    </r>
    <r>
      <rPr>
        <sz val="12"/>
        <color theme="1"/>
        <rFont val="Calibri"/>
        <family val="2"/>
        <scheme val="minor"/>
      </rPr>
      <t xml:space="preserve"> </t>
    </r>
    <r>
      <rPr>
        <sz val="11"/>
        <color theme="1"/>
        <rFont val="Calibri"/>
        <family val="2"/>
        <scheme val="minor"/>
      </rPr>
      <t xml:space="preserve">
Fill in the </t>
    </r>
    <r>
      <rPr>
        <b/>
        <sz val="11"/>
        <color theme="5"/>
        <rFont val="Calibri"/>
        <family val="2"/>
        <scheme val="minor"/>
      </rPr>
      <t>"Detailed budget"</t>
    </r>
    <r>
      <rPr>
        <sz val="11"/>
        <color theme="1"/>
        <rFont val="Calibri"/>
        <family val="2"/>
        <scheme val="minor"/>
      </rPr>
      <t xml:space="preserve"> tab </t>
    </r>
    <r>
      <rPr>
        <b/>
        <sz val="11"/>
        <color theme="1"/>
        <rFont val="Calibri"/>
        <family val="2"/>
        <scheme val="minor"/>
      </rPr>
      <t>before encoding it in the EC submission tool</t>
    </r>
    <r>
      <rPr>
        <sz val="11"/>
        <color theme="1"/>
        <rFont val="Calibri"/>
        <family val="2"/>
        <scheme val="minor"/>
      </rPr>
      <t xml:space="preserve"> to ensure there are </t>
    </r>
    <r>
      <rPr>
        <b/>
        <sz val="11"/>
        <color theme="1"/>
        <rFont val="Calibri"/>
        <family val="2"/>
        <scheme val="minor"/>
      </rPr>
      <t>no mistakes</t>
    </r>
    <r>
      <rPr>
        <sz val="11"/>
        <color theme="1"/>
        <rFont val="Calibri"/>
        <family val="2"/>
        <scheme val="minor"/>
      </rPr>
      <t xml:space="preserve"> in your budget, which could directly impact the result of the calculation of the 45% eligibility threshold. Start by selecting the Participant type (column B), then insert data for each participants composing your consortia. 
Data need to be inserted in </t>
    </r>
    <r>
      <rPr>
        <b/>
        <sz val="11"/>
        <color theme="4"/>
        <rFont val="Calibri"/>
        <family val="2"/>
        <scheme val="minor"/>
      </rPr>
      <t>blue</t>
    </r>
    <r>
      <rPr>
        <sz val="11"/>
        <color theme="1"/>
        <rFont val="Calibri"/>
        <family val="2"/>
        <scheme val="minor"/>
      </rPr>
      <t xml:space="preserve"> cells only. </t>
    </r>
    <r>
      <rPr>
        <b/>
        <sz val="11"/>
        <color theme="7" tint="0.39997558519241921"/>
        <rFont val="Calibri"/>
        <family val="2"/>
        <scheme val="minor"/>
      </rPr>
      <t>Yellow</t>
    </r>
    <r>
      <rPr>
        <sz val="11"/>
        <color theme="1"/>
        <rFont val="Calibri"/>
        <family val="2"/>
        <scheme val="minor"/>
      </rPr>
      <t xml:space="preserve"> cells are calculated automatically and </t>
    </r>
    <r>
      <rPr>
        <b/>
        <sz val="11"/>
        <color theme="0" tint="-0.34998626667073579"/>
        <rFont val="Calibri"/>
        <family val="2"/>
        <scheme val="minor"/>
      </rPr>
      <t>grey</t>
    </r>
    <r>
      <rPr>
        <sz val="11"/>
        <color theme="1"/>
        <rFont val="Calibri"/>
        <family val="2"/>
        <scheme val="minor"/>
      </rPr>
      <t xml:space="preserve"> cells are not applicable.</t>
    </r>
  </si>
  <si>
    <r>
      <rPr>
        <b/>
        <i/>
        <sz val="12"/>
        <color theme="1"/>
        <rFont val="Calibri"/>
        <family val="2"/>
        <scheme val="minor"/>
      </rPr>
      <t>Check the correctness</t>
    </r>
    <r>
      <rPr>
        <i/>
        <sz val="12"/>
        <color theme="1"/>
        <rFont val="Calibri"/>
        <family val="2"/>
        <scheme val="minor"/>
      </rPr>
      <t xml:space="preserve"> of the budget table at the level of each participant in </t>
    </r>
    <r>
      <rPr>
        <b/>
        <i/>
        <sz val="12"/>
        <color theme="1"/>
        <rFont val="Calibri"/>
        <family val="2"/>
        <scheme val="minor"/>
      </rPr>
      <t>columns 'V' and 'W'</t>
    </r>
    <r>
      <rPr>
        <i/>
        <sz val="12"/>
        <color theme="1"/>
        <rFont val="Calibri"/>
        <family val="2"/>
        <scheme val="minor"/>
      </rPr>
      <t xml:space="preserve"> and, if necessary, adapt/correct the data.</t>
    </r>
  </si>
  <si>
    <r>
      <t xml:space="preserve">Go to the </t>
    </r>
    <r>
      <rPr>
        <b/>
        <i/>
        <sz val="12"/>
        <color theme="5"/>
        <rFont val="Calibri"/>
        <family val="2"/>
        <scheme val="minor"/>
      </rPr>
      <t>"Check results"</t>
    </r>
    <r>
      <rPr>
        <i/>
        <sz val="12"/>
        <color theme="1"/>
        <rFont val="Calibri"/>
        <family val="2"/>
        <scheme val="minor"/>
      </rPr>
      <t xml:space="preserve"> tab to check </t>
    </r>
    <r>
      <rPr>
        <b/>
        <i/>
        <sz val="12"/>
        <color theme="1"/>
        <rFont val="Calibri"/>
        <family val="2"/>
        <scheme val="minor"/>
      </rPr>
      <t>if the 45% eligibility threshold is reached</t>
    </r>
    <r>
      <rPr>
        <i/>
        <sz val="12"/>
        <color theme="1"/>
        <rFont val="Calibri"/>
        <family val="2"/>
        <scheme val="minor"/>
      </rPr>
      <t xml:space="preserve"> as well as other relevant thresholds for your proposal and, if necessary, adapt/correct the data in the budget table.</t>
    </r>
  </si>
  <si>
    <r>
      <t xml:space="preserve">Use this detailed budget overview </t>
    </r>
    <r>
      <rPr>
        <b/>
        <i/>
        <sz val="12"/>
        <color theme="1"/>
        <rFont val="Calibri"/>
        <family val="2"/>
      </rPr>
      <t>before encoding it in the EC submission tool</t>
    </r>
    <r>
      <rPr>
        <i/>
        <sz val="12"/>
        <color theme="1"/>
        <rFont val="Calibri"/>
        <family val="2"/>
      </rPr>
      <t xml:space="preserve"> to ensure there are</t>
    </r>
    <r>
      <rPr>
        <b/>
        <i/>
        <sz val="12"/>
        <color theme="1"/>
        <rFont val="Calibri"/>
        <family val="2"/>
      </rPr>
      <t xml:space="preserve"> no mistakes</t>
    </r>
    <r>
      <rPr>
        <i/>
        <sz val="12"/>
        <color theme="1"/>
        <rFont val="Calibri"/>
        <family val="2"/>
      </rPr>
      <t xml:space="preserve"> in your budget and your project proposal </t>
    </r>
    <r>
      <rPr>
        <b/>
        <i/>
        <sz val="12"/>
        <color theme="1"/>
        <rFont val="Calibri"/>
        <family val="2"/>
      </rPr>
      <t xml:space="preserve">reaches the 45% eligibility threshold </t>
    </r>
    <r>
      <rPr>
        <i/>
        <sz val="12"/>
        <color theme="1"/>
        <rFont val="Calibri"/>
        <family val="2"/>
      </rPr>
      <t xml:space="preserve">(in </t>
    </r>
    <r>
      <rPr>
        <b/>
        <i/>
        <sz val="12"/>
        <color theme="5"/>
        <rFont val="Calibri"/>
        <family val="2"/>
      </rPr>
      <t>"Check results"</t>
    </r>
    <r>
      <rPr>
        <i/>
        <sz val="12"/>
        <color theme="1"/>
        <rFont val="Calibri"/>
        <family val="2"/>
      </rPr>
      <t xml:space="preserve"> tab).</t>
    </r>
  </si>
  <si>
    <r>
      <rPr>
        <b/>
        <i/>
        <u/>
        <sz val="12"/>
        <color theme="1"/>
        <rFont val="Calibri"/>
        <family val="2"/>
      </rPr>
      <t>First read</t>
    </r>
    <r>
      <rPr>
        <i/>
        <sz val="12"/>
        <color theme="1"/>
        <rFont val="Calibri"/>
        <family val="2"/>
      </rPr>
      <t xml:space="preserve"> the </t>
    </r>
    <r>
      <rPr>
        <b/>
        <i/>
        <sz val="12"/>
        <color theme="5"/>
        <rFont val="Calibri"/>
        <family val="2"/>
      </rPr>
      <t>“Instructions”</t>
    </r>
    <r>
      <rPr>
        <i/>
        <sz val="12"/>
        <color theme="1"/>
        <rFont val="Calibri"/>
        <family val="2"/>
      </rPr>
      <t xml:space="preserve"> tab before filling in the below budget table. </t>
    </r>
  </si>
  <si>
    <r>
      <t xml:space="preserve">Start filling in the budget table by selecting the participant type (column B). For each participant, data need to be inserted in </t>
    </r>
    <r>
      <rPr>
        <b/>
        <i/>
        <sz val="12"/>
        <color theme="4"/>
        <rFont val="Calibri"/>
        <family val="2"/>
      </rPr>
      <t>blue</t>
    </r>
    <r>
      <rPr>
        <i/>
        <sz val="12"/>
        <color theme="1"/>
        <rFont val="Calibri"/>
        <family val="2"/>
      </rPr>
      <t xml:space="preserve"> cells only. </t>
    </r>
    <r>
      <rPr>
        <b/>
        <i/>
        <sz val="12"/>
        <color theme="7"/>
        <rFont val="Calibri"/>
        <family val="2"/>
      </rPr>
      <t>Yellow</t>
    </r>
    <r>
      <rPr>
        <i/>
        <sz val="12"/>
        <color theme="1"/>
        <rFont val="Calibri"/>
        <family val="2"/>
      </rPr>
      <t xml:space="preserve"> cells are calculated automatically and </t>
    </r>
    <r>
      <rPr>
        <b/>
        <i/>
        <sz val="12"/>
        <color theme="6"/>
        <rFont val="Calibri"/>
        <family val="2"/>
      </rPr>
      <t>grey</t>
    </r>
    <r>
      <rPr>
        <i/>
        <sz val="12"/>
        <color theme="1"/>
        <rFont val="Calibri"/>
        <family val="2"/>
      </rPr>
      <t xml:space="preserve"> cells are not applicable.</t>
    </r>
  </si>
  <si>
    <t xml:space="preserve">Purpose of the IHI Budget Tool </t>
  </si>
  <si>
    <t>IHI Budget Tool for single-stage Calls proposals</t>
  </si>
  <si>
    <r>
      <rPr>
        <b/>
        <sz val="12"/>
        <color theme="1"/>
        <rFont val="Calibri"/>
        <family val="2"/>
        <scheme val="minor"/>
      </rPr>
      <t>STEP ②</t>
    </r>
    <r>
      <rPr>
        <sz val="12"/>
        <color theme="1"/>
        <rFont val="Calibri"/>
        <family val="2"/>
        <scheme val="minor"/>
      </rPr>
      <t xml:space="preserve">: </t>
    </r>
    <r>
      <rPr>
        <sz val="11"/>
        <color theme="1"/>
        <rFont val="Calibri"/>
        <family val="2"/>
        <scheme val="minor"/>
      </rPr>
      <t xml:space="preserve">
Carefully identify each type of participant composing your consortium and their costs and/or contributions. In single-stage Calls, there are </t>
    </r>
    <r>
      <rPr>
        <b/>
        <u/>
        <sz val="11"/>
        <color theme="1"/>
        <rFont val="Calibri"/>
        <family val="2"/>
        <scheme val="minor"/>
      </rPr>
      <t>4</t>
    </r>
    <r>
      <rPr>
        <b/>
        <u/>
        <sz val="12"/>
        <color theme="1"/>
        <rFont val="Calibri"/>
        <family val="2"/>
        <scheme val="minor"/>
      </rPr>
      <t xml:space="preserve"> participant types</t>
    </r>
    <r>
      <rPr>
        <u/>
        <sz val="12"/>
        <color theme="1"/>
        <rFont val="Calibri"/>
        <family val="2"/>
        <scheme val="minor"/>
      </rPr>
      <t>:</t>
    </r>
  </si>
  <si>
    <t>IKOP includes both EU IKOP and non-EU IKOP. Non-EU IKOP should always be smaller than the total IKOP. Those concepts are expained in the guide for applicants.</t>
  </si>
  <si>
    <t>Total estimated income
[columns N+O+P+R+T]</t>
  </si>
  <si>
    <r>
      <rPr>
        <i/>
        <u/>
        <sz val="12"/>
        <color theme="1"/>
        <rFont val="Calibri"/>
        <family val="2"/>
        <scheme val="minor"/>
      </rPr>
      <t>Note:</t>
    </r>
    <r>
      <rPr>
        <i/>
        <sz val="12"/>
        <color theme="1"/>
        <rFont val="Calibri"/>
        <family val="2"/>
        <scheme val="minor"/>
      </rPr>
      <t xml:space="preserve">
Use this simplified budget table</t>
    </r>
    <r>
      <rPr>
        <b/>
        <i/>
        <sz val="12"/>
        <color theme="1"/>
        <rFont val="Calibri"/>
        <family val="2"/>
        <scheme val="minor"/>
      </rPr>
      <t xml:space="preserve"> if you want to test different budget scenarios </t>
    </r>
    <r>
      <rPr>
        <i/>
        <sz val="12"/>
        <color theme="1"/>
        <rFont val="Calibri"/>
        <family val="2"/>
        <scheme val="minor"/>
      </rPr>
      <t xml:space="preserve">and verify the impact on the 45% eligibility threshold. 
</t>
    </r>
    <r>
      <rPr>
        <b/>
        <i/>
        <u/>
        <sz val="12"/>
        <color theme="1"/>
        <rFont val="Calibri"/>
        <family val="2"/>
        <scheme val="minor"/>
      </rPr>
      <t>First read</t>
    </r>
    <r>
      <rPr>
        <i/>
        <sz val="12"/>
        <color theme="1"/>
        <rFont val="Calibri"/>
        <family val="2"/>
        <scheme val="minor"/>
      </rPr>
      <t xml:space="preserve"> the </t>
    </r>
    <r>
      <rPr>
        <b/>
        <i/>
        <sz val="12"/>
        <color theme="5"/>
        <rFont val="Calibri"/>
        <family val="2"/>
        <scheme val="minor"/>
      </rPr>
      <t>"Instructions"</t>
    </r>
    <r>
      <rPr>
        <i/>
        <sz val="12"/>
        <color theme="1"/>
        <rFont val="Calibri"/>
        <family val="2"/>
        <scheme val="minor"/>
      </rPr>
      <t xml:space="preserve"> tab before filling in the below budget table. Data need to be inserted in </t>
    </r>
    <r>
      <rPr>
        <b/>
        <i/>
        <sz val="12"/>
        <color theme="4"/>
        <rFont val="Calibri"/>
        <family val="2"/>
        <scheme val="minor"/>
      </rPr>
      <t>blue</t>
    </r>
    <r>
      <rPr>
        <i/>
        <sz val="12"/>
        <color theme="1"/>
        <rFont val="Calibri"/>
        <family val="2"/>
        <scheme val="minor"/>
      </rPr>
      <t xml:space="preserve"> cells only. </t>
    </r>
    <r>
      <rPr>
        <b/>
        <i/>
        <sz val="12"/>
        <color theme="7"/>
        <rFont val="Calibri"/>
        <family val="2"/>
        <scheme val="minor"/>
      </rPr>
      <t>Yellow</t>
    </r>
    <r>
      <rPr>
        <i/>
        <sz val="12"/>
        <color theme="1"/>
        <rFont val="Calibri"/>
        <family val="2"/>
        <scheme val="minor"/>
      </rPr>
      <t xml:space="preserve"> cells are calculated automatically and</t>
    </r>
    <r>
      <rPr>
        <b/>
        <i/>
        <sz val="12"/>
        <color theme="6"/>
        <rFont val="Calibri"/>
        <family val="2"/>
        <scheme val="minor"/>
      </rPr>
      <t xml:space="preserve"> grey</t>
    </r>
    <r>
      <rPr>
        <i/>
        <sz val="12"/>
        <color theme="1"/>
        <rFont val="Calibri"/>
        <family val="2"/>
        <scheme val="minor"/>
      </rPr>
      <t xml:space="preserve"> cells are not applicable.
The budget table contains one row per type of participant (excluding associated partners). Each row should reflect totals, i.e the sum of costs/contributions by participant type.  </t>
    </r>
  </si>
  <si>
    <r>
      <t xml:space="preserve">Entities can use average personnel costs (if in line with their usual cost accounting practices) or actual personnel costs (as per HE calculation). In both cases, personnel costs must </t>
    </r>
    <r>
      <rPr>
        <b/>
        <sz val="11"/>
        <color theme="1"/>
        <rFont val="Calibri"/>
        <family val="2"/>
        <scheme val="minor"/>
      </rPr>
      <t>exclude any indirect costs</t>
    </r>
    <r>
      <rPr>
        <sz val="11"/>
        <color theme="1"/>
        <rFont val="Calibri"/>
        <family val="2"/>
        <scheme val="minor"/>
      </rPr>
      <t xml:space="preserve"> as indirect costs will be automatically calculated by the tool (25% flat rate).  
As a result, entities using a fully loaded FTE rate (which includes indirect costs) for calculating average personnel costs following their usual cost accounting practice must</t>
    </r>
    <r>
      <rPr>
        <b/>
        <sz val="11"/>
        <color theme="1"/>
        <rFont val="Calibri"/>
        <family val="2"/>
        <scheme val="minor"/>
      </rPr>
      <t xml:space="preserve"> recalculate their rate to exclude any indirect cost</t>
    </r>
    <r>
      <rPr>
        <sz val="11"/>
        <color theme="1"/>
        <rFont val="Calibri"/>
        <family val="2"/>
        <scheme val="minor"/>
      </rPr>
      <t>. The amount entered in the "Personnel costs" field in the tool will then automatically be multiplied by 1.25 as part of the 25% indirect cost calculation.</t>
    </r>
  </si>
  <si>
    <t>A FC is the cash a participant expects to receive for the implementation of the action, other than the EU contribution. A distinction should be made between FC received and FC paid.</t>
  </si>
  <si>
    <r>
      <t xml:space="preserve">Only </t>
    </r>
    <r>
      <rPr>
        <b/>
        <sz val="11"/>
        <color theme="1"/>
        <rFont val="Calibri"/>
        <family val="2"/>
        <scheme val="minor"/>
      </rPr>
      <t>valid FC paid</t>
    </r>
    <r>
      <rPr>
        <sz val="11"/>
        <color theme="1"/>
        <rFont val="Calibri"/>
        <family val="2"/>
        <scheme val="minor"/>
      </rPr>
      <t xml:space="preserve"> by IHI private members and contributing partners are taken into account for the calculation of the 45% eligibility threshold of a project proposal.</t>
    </r>
  </si>
  <si>
    <t>** In a single-stage Call, any legal entity established in a Member State, associated country or low- and middle-income country is eligible to receive funding. The sum of the requested EU contribution and the FC received of a participant should not exceed its total eligible costs.</t>
  </si>
  <si>
    <t xml:space="preserve">IKOP is automatically calculated as (total eligible costs - requested EU contribution - FC received).  </t>
  </si>
  <si>
    <r>
      <t xml:space="preserve">The proposal budget table only includes </t>
    </r>
    <r>
      <rPr>
        <b/>
        <sz val="11"/>
        <color theme="1"/>
        <rFont val="Calibri"/>
        <family val="2"/>
        <scheme val="minor"/>
      </rPr>
      <t>received</t>
    </r>
    <r>
      <rPr>
        <sz val="11"/>
        <color theme="1"/>
        <rFont val="Calibri"/>
        <family val="2"/>
        <scheme val="minor"/>
      </rPr>
      <t xml:space="preserve"> FC and should be specified by the participant </t>
    </r>
    <r>
      <rPr>
        <b/>
        <sz val="11"/>
        <color theme="1"/>
        <rFont val="Calibri"/>
        <family val="2"/>
        <scheme val="minor"/>
      </rPr>
      <t>recipient</t>
    </r>
    <r>
      <rPr>
        <sz val="11"/>
        <color theme="1"/>
        <rFont val="Calibri"/>
        <family val="2"/>
        <scheme val="minor"/>
      </rPr>
      <t xml:space="preserve"> of the FC. Any type of participant can receive FC.</t>
    </r>
  </si>
  <si>
    <t>The entities paying those FC can be IHI private members, contributing partners or other entities (e.g Swiss government).</t>
  </si>
  <si>
    <r>
      <t xml:space="preserve">FC </t>
    </r>
    <r>
      <rPr>
        <b/>
        <sz val="11"/>
        <color theme="1"/>
        <rFont val="Calibri"/>
        <family val="2"/>
        <scheme val="minor"/>
      </rPr>
      <t>paid</t>
    </r>
    <r>
      <rPr>
        <sz val="11"/>
        <color theme="1"/>
        <rFont val="Calibri"/>
        <family val="2"/>
        <scheme val="minor"/>
      </rPr>
      <t xml:space="preserve"> are not included in the proposal budget in PART A but should be specified in the project proposal PART B in table 3.1.k.</t>
    </r>
  </si>
  <si>
    <r>
      <t xml:space="preserve">FC </t>
    </r>
    <r>
      <rPr>
        <b/>
        <sz val="11"/>
        <color theme="1"/>
        <rFont val="Calibri"/>
        <family val="2"/>
        <scheme val="minor"/>
      </rPr>
      <t>paid</t>
    </r>
    <r>
      <rPr>
        <sz val="11"/>
        <color theme="1"/>
        <rFont val="Calibri"/>
        <family val="2"/>
        <scheme val="minor"/>
      </rPr>
      <t xml:space="preserve"> by IHI private members and contributing partners is considered </t>
    </r>
    <r>
      <rPr>
        <b/>
        <sz val="11"/>
        <color theme="1"/>
        <rFont val="Calibri"/>
        <family val="2"/>
        <scheme val="minor"/>
      </rPr>
      <t>valid FC</t>
    </r>
    <r>
      <rPr>
        <sz val="11"/>
        <color theme="1"/>
        <rFont val="Calibri"/>
        <family val="2"/>
        <scheme val="minor"/>
      </rPr>
      <t xml:space="preserve"> if it covers</t>
    </r>
    <r>
      <rPr>
        <b/>
        <sz val="11"/>
        <color theme="1"/>
        <rFont val="Calibri"/>
        <family val="2"/>
        <scheme val="minor"/>
      </rPr>
      <t xml:space="preserve"> eligible costs</t>
    </r>
    <r>
      <rPr>
        <sz val="11"/>
        <color theme="1"/>
        <rFont val="Calibri"/>
        <family val="2"/>
        <scheme val="minor"/>
      </rPr>
      <t xml:space="preserve"> of an entity that is </t>
    </r>
    <r>
      <rPr>
        <b/>
        <sz val="11"/>
        <color theme="1"/>
        <rFont val="Calibri"/>
        <family val="2"/>
        <scheme val="minor"/>
      </rPr>
      <t>eligible for receiving EU funding</t>
    </r>
    <r>
      <rPr>
        <sz val="11"/>
        <color theme="1"/>
        <rFont val="Calibri"/>
        <family val="2"/>
        <scheme val="minor"/>
      </rPr>
      <t xml:space="preserve">. </t>
    </r>
  </si>
  <si>
    <t>In the particular case of a private member/contributing partner paying FC to another private member/contributing partner, the first one needs to specify it in ‘FC paid’ and the second one in ‘FC received’ but it must also reduce its IKOP by the amount of the FC received. For this reason, the tool automatically calculates IKOP as (total eligible costs - requested EU contribution - FC received).  If a private member/contributing partner receives a FC from another source, it does not impact its IKOP (and should therefore not be specified as FC received in this tool but well in the proposal budget in the submission tool).</t>
  </si>
  <si>
    <r>
      <rPr>
        <b/>
        <sz val="12"/>
        <color theme="1"/>
        <rFont val="Calibri"/>
        <family val="2"/>
        <scheme val="minor"/>
      </rPr>
      <t xml:space="preserve">STEP </t>
    </r>
    <r>
      <rPr>
        <b/>
        <sz val="12"/>
        <color theme="1"/>
        <rFont val="Calibri"/>
        <family val="2"/>
      </rPr>
      <t>⑥</t>
    </r>
    <r>
      <rPr>
        <sz val="12"/>
        <color theme="1"/>
        <rFont val="Calibri"/>
        <family val="2"/>
        <scheme val="minor"/>
      </rPr>
      <t xml:space="preserve">:  </t>
    </r>
    <r>
      <rPr>
        <sz val="11"/>
        <color theme="1"/>
        <rFont val="Calibri"/>
        <family val="2"/>
        <scheme val="minor"/>
      </rPr>
      <t xml:space="preserve">
In the</t>
    </r>
    <r>
      <rPr>
        <sz val="11"/>
        <color theme="5"/>
        <rFont val="Calibri"/>
        <family val="2"/>
        <scheme val="minor"/>
      </rPr>
      <t xml:space="preserve"> </t>
    </r>
    <r>
      <rPr>
        <b/>
        <sz val="11"/>
        <color theme="5"/>
        <rFont val="Calibri"/>
        <family val="2"/>
        <scheme val="minor"/>
      </rPr>
      <t>"Check results"</t>
    </r>
    <r>
      <rPr>
        <sz val="11"/>
        <color theme="1"/>
        <rFont val="Calibri"/>
        <family val="2"/>
        <scheme val="minor"/>
      </rPr>
      <t xml:space="preserve"> tab,  check if the </t>
    </r>
    <r>
      <rPr>
        <b/>
        <sz val="11"/>
        <color theme="1"/>
        <rFont val="Calibri"/>
        <family val="2"/>
        <scheme val="minor"/>
      </rPr>
      <t>detailed budget</t>
    </r>
    <r>
      <rPr>
        <sz val="11"/>
        <color theme="1"/>
        <rFont val="Calibri"/>
        <family val="2"/>
        <scheme val="minor"/>
      </rPr>
      <t xml:space="preserve"> of your proposal reaches the </t>
    </r>
    <r>
      <rPr>
        <b/>
        <sz val="11"/>
        <color theme="1"/>
        <rFont val="Calibri"/>
        <family val="2"/>
        <scheme val="minor"/>
      </rPr>
      <t>45% eligibility threshold</t>
    </r>
    <r>
      <rPr>
        <sz val="11"/>
        <color theme="1"/>
        <rFont val="Calibri"/>
        <family val="2"/>
        <scheme val="minor"/>
      </rPr>
      <t xml:space="preserve"> as well as other relevant thresholds for your project proposal and, if necessary, adapt/correct the data in the </t>
    </r>
    <r>
      <rPr>
        <b/>
        <sz val="11"/>
        <color theme="5"/>
        <rFont val="Calibri"/>
        <family val="2"/>
        <scheme val="minor"/>
      </rPr>
      <t>"Detailed budget"</t>
    </r>
    <r>
      <rPr>
        <sz val="11"/>
        <color theme="1"/>
        <rFont val="Calibri"/>
        <family val="2"/>
        <scheme val="minor"/>
      </rPr>
      <t xml:space="preserve"> tab (back to step 4).</t>
    </r>
  </si>
  <si>
    <t>IKOP  equals (Total eligible costs - Requested EU funding - FC received). It includes both EU and non-EU IKOP.</t>
  </si>
  <si>
    <t>IKOP 
(Total eligible costs - requested EU contribution - FC received)</t>
  </si>
  <si>
    <t>FC received are deducted from IKOP as IHI makes the assumption that in mist of the cases when a private member/contributing partner receives a FC, it will be a FC paid by another private member/contributing partner.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</si>
</sst>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7" formatCode="&quot;€&quot;#,##0.00;\-&quot;€&quot;#,##0.00"/>
    <numFmt numFmtId="164" formatCode="_ * #,##0.00_ ;_ * \-#,##0.00_ ;_ * &quot;-&quot;??_ ;_ @_ "/>
    <numFmt numFmtId="165" formatCode="_ [$€-413]\ * #,##0.00_ ;_ [$€-413]\ * \-#,##0.00_ ;_ [$€-413]\ * &quot;-&quot;??_ ;_ @_ "/>
    <numFmt numFmtId="166" formatCode="&quot;€&quot;#,##0"/>
    <numFmt numFmtId="167" formatCode="&quot;€&quot;#,##0.00"/>
  </numFmts>
  <fonts count="67" x14ac:knownFonts="1">
    <font>
      <sz val="11"/>
      <color theme="1"/>
      <name val="Calibri"/>
      <family val="2"/>
      <scheme val="minor"/>
    </font>
    <font>
      <sz val="11"/>
      <color theme="1"/>
      <name val="Calibri"/>
      <family val="2"/>
      <scheme val="minor"/>
    </font>
    <font>
      <sz val="11"/>
      <color theme="1"/>
      <name val="Arial"/>
      <family val="2"/>
    </font>
    <font>
      <i/>
      <sz val="11"/>
      <color theme="1"/>
      <name val="Calibri"/>
      <family val="2"/>
      <scheme val="minor"/>
    </font>
    <font>
      <b/>
      <sz val="11"/>
      <color theme="1"/>
      <name val="Calibri"/>
      <family val="2"/>
      <scheme val="minor"/>
    </font>
    <font>
      <i/>
      <u/>
      <sz val="11"/>
      <color theme="1"/>
      <name val="Calibri"/>
      <family val="2"/>
    </font>
    <font>
      <sz val="11"/>
      <color rgb="FFFF0000"/>
      <name val="Calibri"/>
      <family val="2"/>
      <scheme val="minor"/>
    </font>
    <font>
      <sz val="11"/>
      <color rgb="FF0070C0"/>
      <name val="Calibri"/>
      <family val="2"/>
      <scheme val="minor"/>
    </font>
    <font>
      <b/>
      <sz val="11"/>
      <color theme="5"/>
      <name val="Calibri"/>
      <family val="2"/>
      <scheme val="minor"/>
    </font>
    <font>
      <b/>
      <sz val="11"/>
      <color theme="4"/>
      <name val="Calibri"/>
      <family val="2"/>
      <scheme val="minor"/>
    </font>
    <font>
      <b/>
      <sz val="11"/>
      <color theme="7" tint="0.39997558519241921"/>
      <name val="Calibri"/>
      <family val="2"/>
      <scheme val="minor"/>
    </font>
    <font>
      <b/>
      <sz val="11"/>
      <color theme="0" tint="-0.34998626667073579"/>
      <name val="Calibri"/>
      <family val="2"/>
      <scheme val="minor"/>
    </font>
    <font>
      <sz val="11"/>
      <color theme="5"/>
      <name val="Calibri"/>
      <family val="2"/>
      <scheme val="minor"/>
    </font>
    <font>
      <u/>
      <sz val="11"/>
      <color theme="1"/>
      <name val="Arial"/>
      <family val="2"/>
    </font>
    <font>
      <u/>
      <sz val="11"/>
      <color theme="10"/>
      <name val="Calibri"/>
      <family val="2"/>
      <scheme val="minor"/>
    </font>
    <font>
      <b/>
      <u/>
      <sz val="11"/>
      <color rgb="FFFF0000"/>
      <name val="Calibri"/>
      <family val="2"/>
      <scheme val="minor"/>
    </font>
    <font>
      <b/>
      <u/>
      <sz val="11"/>
      <color theme="1"/>
      <name val="Calibri"/>
      <family val="2"/>
      <scheme val="minor"/>
    </font>
    <font>
      <sz val="12"/>
      <color theme="1"/>
      <name val="Calibri"/>
      <family val="2"/>
      <scheme val="minor"/>
    </font>
    <font>
      <sz val="11"/>
      <color theme="4"/>
      <name val="Calibri"/>
      <family val="2"/>
      <scheme val="minor"/>
    </font>
    <font>
      <sz val="10"/>
      <color theme="1"/>
      <name val="Arial"/>
      <family val="2"/>
    </font>
    <font>
      <sz val="11"/>
      <color rgb="FF000000"/>
      <name val="Calibri"/>
      <family val="2"/>
      <scheme val="minor"/>
    </font>
    <font>
      <b/>
      <sz val="11"/>
      <color rgb="FF000000"/>
      <name val="Calibri"/>
      <family val="2"/>
      <scheme val="minor"/>
    </font>
    <font>
      <b/>
      <sz val="11"/>
      <color rgb="FFED7D31"/>
      <name val="Calibri"/>
      <family val="2"/>
      <scheme val="minor"/>
    </font>
    <font>
      <b/>
      <i/>
      <u/>
      <sz val="11"/>
      <color theme="1"/>
      <name val="Calibri"/>
      <family val="2"/>
      <scheme val="minor"/>
    </font>
    <font>
      <b/>
      <sz val="12"/>
      <color theme="1"/>
      <name val="Calibri"/>
      <family val="2"/>
      <scheme val="minor"/>
    </font>
    <font>
      <b/>
      <sz val="12"/>
      <color rgb="FF000000"/>
      <name val="Calibri"/>
      <family val="2"/>
      <scheme val="minor"/>
    </font>
    <font>
      <sz val="12"/>
      <color rgb="FF000000"/>
      <name val="Calibri"/>
      <family val="2"/>
      <scheme val="minor"/>
    </font>
    <font>
      <i/>
      <u/>
      <sz val="12"/>
      <color theme="1"/>
      <name val="Calibri"/>
      <family val="2"/>
    </font>
    <font>
      <i/>
      <sz val="11"/>
      <color theme="1"/>
      <name val="Calibri"/>
      <family val="2"/>
    </font>
    <font>
      <i/>
      <sz val="11"/>
      <color rgb="FFFF0000"/>
      <name val="Calibri"/>
      <family val="2"/>
    </font>
    <font>
      <sz val="11"/>
      <color rgb="FFFF0000"/>
      <name val="Calibri"/>
      <family val="2"/>
    </font>
    <font>
      <b/>
      <sz val="11"/>
      <color rgb="FFFF0000"/>
      <name val="Calibri"/>
      <family val="2"/>
      <scheme val="minor"/>
    </font>
    <font>
      <b/>
      <sz val="12"/>
      <color theme="1"/>
      <name val="Calibri"/>
      <family val="2"/>
    </font>
    <font>
      <i/>
      <sz val="12"/>
      <color theme="1"/>
      <name val="Calibri"/>
      <family val="2"/>
      <scheme val="minor"/>
    </font>
    <font>
      <i/>
      <u/>
      <sz val="12"/>
      <color theme="1"/>
      <name val="Calibri"/>
      <family val="2"/>
      <scheme val="minor"/>
    </font>
    <font>
      <b/>
      <i/>
      <sz val="12"/>
      <color theme="5"/>
      <name val="Calibri"/>
      <family val="2"/>
      <scheme val="minor"/>
    </font>
    <font>
      <b/>
      <i/>
      <sz val="12"/>
      <color theme="4"/>
      <name val="Calibri"/>
      <family val="2"/>
      <scheme val="minor"/>
    </font>
    <font>
      <b/>
      <i/>
      <sz val="12"/>
      <color theme="7"/>
      <name val="Calibri"/>
      <family val="2"/>
      <scheme val="minor"/>
    </font>
    <font>
      <b/>
      <i/>
      <sz val="12"/>
      <color theme="6"/>
      <name val="Calibri"/>
      <family val="2"/>
      <scheme val="minor"/>
    </font>
    <font>
      <sz val="11"/>
      <color theme="1"/>
      <name val="Calibri"/>
      <family val="2"/>
    </font>
    <font>
      <i/>
      <u/>
      <sz val="11"/>
      <color theme="10"/>
      <name val="Calibri"/>
      <family val="2"/>
      <scheme val="minor"/>
    </font>
    <font>
      <i/>
      <sz val="11"/>
      <name val="Calibri"/>
      <family val="2"/>
      <scheme val="minor"/>
    </font>
    <font>
      <i/>
      <sz val="11"/>
      <color theme="10"/>
      <name val="Calibri"/>
      <family val="2"/>
      <scheme val="minor"/>
    </font>
    <font>
      <b/>
      <i/>
      <sz val="11"/>
      <color theme="1"/>
      <name val="Calibri"/>
      <family val="2"/>
    </font>
    <font>
      <b/>
      <sz val="14"/>
      <name val="Calibri"/>
      <family val="2"/>
    </font>
    <font>
      <b/>
      <sz val="11"/>
      <color theme="1"/>
      <name val="Calibri"/>
      <family val="2"/>
    </font>
    <font>
      <b/>
      <sz val="14"/>
      <color theme="1"/>
      <name val="Calibri"/>
      <family val="2"/>
    </font>
    <font>
      <b/>
      <i/>
      <sz val="14"/>
      <color theme="1"/>
      <name val="Calibri"/>
      <family val="2"/>
    </font>
    <font>
      <sz val="14"/>
      <name val="Calibri"/>
      <family val="2"/>
    </font>
    <font>
      <b/>
      <sz val="13"/>
      <color theme="1"/>
      <name val="Calibri"/>
      <family val="2"/>
      <scheme val="minor"/>
    </font>
    <font>
      <b/>
      <u/>
      <sz val="12"/>
      <color theme="1"/>
      <name val="Calibri"/>
      <family val="2"/>
      <scheme val="minor"/>
    </font>
    <font>
      <u/>
      <sz val="12"/>
      <color theme="1"/>
      <name val="Calibri"/>
      <family val="2"/>
      <scheme val="minor"/>
    </font>
    <font>
      <i/>
      <sz val="12"/>
      <color theme="1"/>
      <name val="Calibri"/>
      <family val="2"/>
    </font>
    <font>
      <b/>
      <i/>
      <sz val="12"/>
      <color theme="4"/>
      <name val="Calibri"/>
      <family val="2"/>
    </font>
    <font>
      <b/>
      <i/>
      <sz val="12"/>
      <color theme="5"/>
      <name val="Calibri"/>
      <family val="2"/>
    </font>
    <font>
      <b/>
      <i/>
      <sz val="12"/>
      <color theme="7"/>
      <name val="Calibri"/>
      <family val="2"/>
    </font>
    <font>
      <sz val="10"/>
      <color rgb="FFFF0000"/>
      <name val="Arial"/>
      <family val="2"/>
    </font>
    <font>
      <b/>
      <sz val="10"/>
      <color rgb="FFFF0000"/>
      <name val="Arial"/>
      <family val="2"/>
    </font>
    <font>
      <b/>
      <i/>
      <sz val="11"/>
      <color theme="5"/>
      <name val="Calibri"/>
      <family val="2"/>
      <scheme val="minor"/>
    </font>
    <font>
      <b/>
      <i/>
      <sz val="12"/>
      <color theme="1"/>
      <name val="Calibri"/>
      <family val="2"/>
      <scheme val="minor"/>
    </font>
    <font>
      <b/>
      <i/>
      <u/>
      <sz val="12"/>
      <color theme="1"/>
      <name val="Calibri"/>
      <family val="2"/>
      <scheme val="minor"/>
    </font>
    <font>
      <b/>
      <i/>
      <sz val="12"/>
      <color theme="1"/>
      <name val="Calibri"/>
      <family val="2"/>
    </font>
    <font>
      <b/>
      <i/>
      <u/>
      <sz val="12"/>
      <color theme="1"/>
      <name val="Calibri"/>
      <family val="2"/>
    </font>
    <font>
      <b/>
      <i/>
      <sz val="12"/>
      <color theme="6"/>
      <name val="Calibri"/>
      <family val="2"/>
    </font>
    <font>
      <b/>
      <sz val="13"/>
      <name val="Calibri"/>
      <family val="2"/>
      <scheme val="minor"/>
    </font>
    <font>
      <u/>
      <sz val="11"/>
      <color rgb="FFFF0000"/>
      <name val="Calibri"/>
      <family val="2"/>
      <scheme val="minor"/>
    </font>
    <font>
      <sz val="11"/>
      <name val="Calibri"/>
      <family val="2"/>
      <scheme val="minor"/>
    </font>
  </fonts>
  <fills count="13">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theme="2"/>
        <bgColor indexed="64"/>
      </patternFill>
    </fill>
    <fill>
      <patternFill patternType="solid">
        <fgColor rgb="FFFFC000"/>
        <bgColor indexed="64"/>
      </patternFill>
    </fill>
    <fill>
      <patternFill patternType="solid">
        <fgColor theme="8"/>
        <bgColor indexed="64"/>
      </patternFill>
    </fill>
    <fill>
      <patternFill patternType="solid">
        <fgColor theme="9" tint="0.39997558519241921"/>
        <bgColor indexed="64"/>
      </patternFill>
    </fill>
    <fill>
      <patternFill patternType="solid">
        <fgColor theme="7"/>
        <bgColor indexed="64"/>
      </patternFill>
    </fill>
    <fill>
      <patternFill patternType="solid">
        <fgColor rgb="FF5B9BD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6" tint="0.39997558519241921"/>
        <bgColor indexed="64"/>
      </patternFill>
    </fill>
  </fills>
  <borders count="39">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medium">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4" fillId="0" borderId="0" applyNumberFormat="0" applyFill="0" applyBorder="0" applyAlignment="0" applyProtection="0"/>
  </cellStyleXfs>
  <cellXfs count="153">
    <xf numFmtId="0" fontId="0" fillId="0" borderId="0" xfId="0"/>
    <xf numFmtId="0" fontId="0" fillId="0" borderId="0" xfId="0" applyAlignment="1">
      <alignment wrapText="1"/>
    </xf>
    <xf numFmtId="5" fontId="0" fillId="0" borderId="0" xfId="0" applyNumberFormat="1"/>
    <xf numFmtId="0" fontId="6" fillId="0" borderId="0" xfId="0" applyFont="1" applyAlignment="1">
      <alignment wrapText="1"/>
    </xf>
    <xf numFmtId="0" fontId="0" fillId="0" borderId="2" xfId="0" applyBorder="1" applyAlignment="1">
      <alignment vertical="top" wrapText="1"/>
    </xf>
    <xf numFmtId="10" fontId="0" fillId="7" borderId="2" xfId="2" applyNumberFormat="1" applyFont="1" applyFill="1" applyBorder="1" applyAlignment="1">
      <alignment vertical="top" wrapText="1"/>
    </xf>
    <xf numFmtId="0" fontId="0" fillId="0" borderId="0" xfId="0" applyProtection="1">
      <protection locked="0"/>
    </xf>
    <xf numFmtId="0" fontId="0" fillId="0" borderId="0" xfId="0" applyAlignment="1" applyProtection="1">
      <alignment wrapText="1"/>
      <protection locked="0"/>
    </xf>
    <xf numFmtId="0" fontId="0" fillId="0" borderId="0" xfId="0" quotePrefix="1" applyProtection="1">
      <protection locked="0"/>
    </xf>
    <xf numFmtId="5" fontId="0" fillId="0" borderId="2" xfId="0" applyNumberFormat="1" applyBorder="1" applyAlignment="1">
      <alignment vertical="top" wrapText="1"/>
    </xf>
    <xf numFmtId="10" fontId="0" fillId="0" borderId="2" xfId="2" applyNumberFormat="1" applyFont="1" applyFill="1" applyBorder="1" applyAlignment="1">
      <alignment vertical="top" wrapText="1"/>
    </xf>
    <xf numFmtId="0" fontId="4" fillId="3" borderId="0" xfId="0" applyFont="1" applyFill="1" applyAlignment="1">
      <alignment vertical="top" wrapText="1"/>
    </xf>
    <xf numFmtId="0" fontId="19" fillId="0" borderId="0" xfId="0" applyFont="1"/>
    <xf numFmtId="0" fontId="20" fillId="0" borderId="0" xfId="0" applyFont="1" applyAlignment="1">
      <alignment vertical="center" wrapText="1"/>
    </xf>
    <xf numFmtId="0" fontId="20" fillId="0" borderId="0" xfId="0" applyFont="1" applyAlignment="1">
      <alignment horizontal="left" vertical="top" wrapText="1"/>
    </xf>
    <xf numFmtId="0" fontId="0" fillId="0" borderId="0" xfId="0" applyAlignment="1">
      <alignment horizontal="left" vertical="top" wrapText="1"/>
    </xf>
    <xf numFmtId="0" fontId="0" fillId="5" borderId="0" xfId="0" applyFill="1" applyAlignment="1">
      <alignment horizontal="center" vertical="top" wrapText="1"/>
    </xf>
    <xf numFmtId="0" fontId="0" fillId="0" borderId="0" xfId="0" applyAlignment="1">
      <alignment vertical="top" wrapText="1"/>
    </xf>
    <xf numFmtId="0" fontId="24" fillId="5" borderId="0" xfId="0" applyFont="1" applyFill="1" applyAlignment="1">
      <alignment horizontal="center" vertical="top" wrapText="1"/>
    </xf>
    <xf numFmtId="0" fontId="0" fillId="10" borderId="0" xfId="0" applyFill="1" applyAlignment="1">
      <alignment horizontal="left" vertical="top" wrapText="1"/>
    </xf>
    <xf numFmtId="0" fontId="4" fillId="3" borderId="9" xfId="0" applyFont="1" applyFill="1" applyBorder="1" applyAlignment="1">
      <alignment horizontal="center" vertical="center"/>
    </xf>
    <xf numFmtId="0" fontId="4" fillId="4" borderId="6" xfId="0" applyFont="1" applyFill="1" applyBorder="1" applyAlignment="1">
      <alignment horizontal="center" vertical="center" wrapText="1"/>
    </xf>
    <xf numFmtId="0" fontId="4" fillId="4" borderId="10"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0" fillId="0" borderId="20" xfId="0" applyBorder="1" applyAlignment="1">
      <alignment vertical="top" wrapText="1"/>
    </xf>
    <xf numFmtId="0" fontId="0" fillId="0" borderId="7" xfId="0" applyBorder="1" applyAlignment="1">
      <alignment vertical="top" wrapText="1"/>
    </xf>
    <xf numFmtId="10" fontId="0" fillId="0" borderId="7" xfId="2" applyNumberFormat="1" applyFont="1" applyFill="1" applyBorder="1" applyAlignment="1">
      <alignment vertical="top" wrapText="1"/>
    </xf>
    <xf numFmtId="0" fontId="0" fillId="0" borderId="12" xfId="0" applyBorder="1" applyAlignment="1">
      <alignment vertical="top" wrapText="1"/>
    </xf>
    <xf numFmtId="5" fontId="6" fillId="0" borderId="0" xfId="0" applyNumberFormat="1" applyFont="1" applyAlignment="1">
      <alignment wrapText="1"/>
    </xf>
    <xf numFmtId="5" fontId="31" fillId="0" borderId="0" xfId="0" applyNumberFormat="1" applyFont="1" applyAlignment="1">
      <alignment wrapText="1"/>
    </xf>
    <xf numFmtId="10" fontId="0" fillId="7" borderId="2" xfId="2" applyNumberFormat="1" applyFont="1" applyFill="1" applyBorder="1" applyAlignment="1" applyProtection="1">
      <alignment vertical="top" wrapText="1"/>
    </xf>
    <xf numFmtId="10" fontId="0" fillId="0" borderId="2" xfId="2" applyNumberFormat="1" applyFont="1" applyBorder="1" applyAlignment="1" applyProtection="1">
      <alignment vertical="top" wrapText="1"/>
    </xf>
    <xf numFmtId="10" fontId="0" fillId="0" borderId="7" xfId="2" applyNumberFormat="1" applyFont="1" applyBorder="1" applyAlignment="1" applyProtection="1">
      <alignment vertical="top" wrapText="1"/>
    </xf>
    <xf numFmtId="5" fontId="0" fillId="6" borderId="1" xfId="0" applyNumberFormat="1" applyFill="1" applyBorder="1" applyProtection="1">
      <protection locked="0"/>
    </xf>
    <xf numFmtId="5" fontId="0" fillId="6" borderId="2" xfId="0" applyNumberFormat="1" applyFill="1" applyBorder="1" applyProtection="1">
      <protection locked="0"/>
    </xf>
    <xf numFmtId="5" fontId="0" fillId="6" borderId="13" xfId="0" applyNumberFormat="1" applyFill="1" applyBorder="1" applyProtection="1">
      <protection locked="0"/>
    </xf>
    <xf numFmtId="5" fontId="0" fillId="6" borderId="7" xfId="0" applyNumberFormat="1" applyFill="1" applyBorder="1" applyProtection="1">
      <protection locked="0"/>
    </xf>
    <xf numFmtId="0" fontId="2" fillId="0" borderId="0" xfId="0" applyFont="1"/>
    <xf numFmtId="0" fontId="5" fillId="11" borderId="0" xfId="0" applyFont="1" applyFill="1" applyAlignment="1" applyProtection="1">
      <alignment horizontal="left"/>
      <protection locked="0"/>
    </xf>
    <xf numFmtId="0" fontId="0" fillId="11" borderId="0" xfId="0" applyFill="1"/>
    <xf numFmtId="0" fontId="39" fillId="11" borderId="0" xfId="0" applyFont="1" applyFill="1"/>
    <xf numFmtId="0" fontId="0" fillId="11" borderId="0" xfId="0" applyFill="1" applyProtection="1">
      <protection locked="0"/>
    </xf>
    <xf numFmtId="0" fontId="27" fillId="11" borderId="0" xfId="0" applyFont="1" applyFill="1" applyAlignment="1">
      <alignment horizontal="left"/>
    </xf>
    <xf numFmtId="0" fontId="39" fillId="0" borderId="0" xfId="0" applyFont="1"/>
    <xf numFmtId="166" fontId="39" fillId="0" borderId="0" xfId="0" applyNumberFormat="1" applyFont="1"/>
    <xf numFmtId="0" fontId="39" fillId="0" borderId="4" xfId="0" applyFont="1" applyBorder="1"/>
    <xf numFmtId="0" fontId="28" fillId="11" borderId="0" xfId="0" applyFont="1" applyFill="1" applyAlignment="1">
      <alignment horizontal="left"/>
    </xf>
    <xf numFmtId="0" fontId="28" fillId="11" borderId="5" xfId="0" applyFont="1" applyFill="1" applyBorder="1" applyAlignment="1">
      <alignment horizontal="left"/>
    </xf>
    <xf numFmtId="5" fontId="39" fillId="6" borderId="2" xfId="0" applyNumberFormat="1" applyFont="1" applyFill="1" applyBorder="1" applyAlignment="1" applyProtection="1">
      <alignment horizontal="center"/>
      <protection locked="0"/>
    </xf>
    <xf numFmtId="7" fontId="39" fillId="6" borderId="2" xfId="0" applyNumberFormat="1" applyFont="1" applyFill="1" applyBorder="1" applyAlignment="1" applyProtection="1">
      <alignment horizontal="center"/>
      <protection locked="0"/>
    </xf>
    <xf numFmtId="167" fontId="39" fillId="6" borderId="2" xfId="0" applyNumberFormat="1" applyFont="1" applyFill="1" applyBorder="1" applyAlignment="1" applyProtection="1">
      <alignment horizontal="center"/>
      <protection locked="0"/>
    </xf>
    <xf numFmtId="167" fontId="39" fillId="2" borderId="2" xfId="0" applyNumberFormat="1" applyFont="1" applyFill="1" applyBorder="1" applyAlignment="1">
      <alignment horizontal="center"/>
    </xf>
    <xf numFmtId="9" fontId="39" fillId="2" borderId="2" xfId="2" applyFont="1" applyFill="1" applyBorder="1" applyAlignment="1">
      <alignment horizontal="center"/>
    </xf>
    <xf numFmtId="167" fontId="39" fillId="9" borderId="2" xfId="0" applyNumberFormat="1" applyFont="1" applyFill="1" applyBorder="1" applyAlignment="1" applyProtection="1">
      <alignment horizontal="center"/>
      <protection locked="0"/>
    </xf>
    <xf numFmtId="167" fontId="39" fillId="9" borderId="2" xfId="1" applyNumberFormat="1" applyFont="1" applyFill="1" applyBorder="1" applyAlignment="1" applyProtection="1">
      <alignment horizontal="center"/>
      <protection locked="0"/>
    </xf>
    <xf numFmtId="167" fontId="39" fillId="2" borderId="2" xfId="1" applyNumberFormat="1" applyFont="1" applyFill="1" applyBorder="1" applyAlignment="1">
      <alignment horizontal="center"/>
    </xf>
    <xf numFmtId="0" fontId="39" fillId="0" borderId="2" xfId="0" applyFont="1" applyBorder="1" applyAlignment="1">
      <alignment horizontal="center"/>
    </xf>
    <xf numFmtId="0" fontId="39" fillId="0" borderId="0" xfId="0" applyFont="1" applyAlignment="1">
      <alignment horizontal="center"/>
    </xf>
    <xf numFmtId="165" fontId="45" fillId="2" borderId="3" xfId="0" applyNumberFormat="1" applyFont="1" applyFill="1" applyBorder="1" applyAlignment="1">
      <alignment horizontal="center"/>
    </xf>
    <xf numFmtId="7" fontId="45" fillId="2" borderId="2" xfId="0" applyNumberFormat="1" applyFont="1" applyFill="1" applyBorder="1" applyAlignment="1">
      <alignment horizontal="center"/>
    </xf>
    <xf numFmtId="167" fontId="45" fillId="2" borderId="2" xfId="0" applyNumberFormat="1" applyFont="1" applyFill="1" applyBorder="1" applyAlignment="1">
      <alignment horizontal="center"/>
    </xf>
    <xf numFmtId="9" fontId="45" fillId="2" borderId="2" xfId="2" applyFont="1" applyFill="1" applyBorder="1" applyAlignment="1">
      <alignment horizontal="center"/>
    </xf>
    <xf numFmtId="0" fontId="39" fillId="0" borderId="4" xfId="0" applyFont="1" applyBorder="1" applyAlignment="1">
      <alignment horizontal="center"/>
    </xf>
    <xf numFmtId="0" fontId="40" fillId="11" borderId="0" xfId="3" applyFont="1" applyFill="1" applyProtection="1"/>
    <xf numFmtId="0" fontId="3" fillId="11" borderId="0" xfId="0" applyFont="1" applyFill="1" applyProtection="1"/>
    <xf numFmtId="0" fontId="0" fillId="0" borderId="0" xfId="0" applyProtection="1"/>
    <xf numFmtId="0" fontId="4" fillId="0" borderId="29" xfId="0" applyFont="1" applyBorder="1" applyAlignment="1" applyProtection="1">
      <alignment horizontal="center" wrapText="1"/>
    </xf>
    <xf numFmtId="0" fontId="4" fillId="0" borderId="6" xfId="0" applyFont="1" applyBorder="1" applyAlignment="1" applyProtection="1">
      <alignment horizontal="center"/>
    </xf>
    <xf numFmtId="0" fontId="4" fillId="0" borderId="25" xfId="0" applyFont="1" applyBorder="1" applyAlignment="1" applyProtection="1">
      <alignment horizontal="center"/>
    </xf>
    <xf numFmtId="0" fontId="0" fillId="0" borderId="13"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2" borderId="26" xfId="0" applyFill="1" applyBorder="1" applyAlignment="1" applyProtection="1">
      <alignment horizontal="center" vertical="center" wrapText="1"/>
    </xf>
    <xf numFmtId="0" fontId="4" fillId="0" borderId="14" xfId="0" applyFont="1" applyBorder="1" applyAlignment="1" applyProtection="1">
      <alignment horizontal="center" vertical="center" wrapText="1"/>
    </xf>
    <xf numFmtId="0" fontId="4" fillId="0" borderId="15" xfId="0" applyFont="1" applyBorder="1" applyAlignment="1" applyProtection="1">
      <alignment horizontal="center" vertical="center" wrapText="1"/>
    </xf>
    <xf numFmtId="5" fontId="0" fillId="2" borderId="2" xfId="0" applyNumberFormat="1" applyFill="1" applyBorder="1" applyProtection="1"/>
    <xf numFmtId="0" fontId="4" fillId="0" borderId="16" xfId="0" applyFont="1" applyBorder="1" applyAlignment="1" applyProtection="1">
      <alignment horizontal="center" vertical="center" wrapText="1"/>
    </xf>
    <xf numFmtId="0" fontId="4" fillId="2" borderId="18" xfId="0" applyFont="1" applyFill="1" applyBorder="1" applyProtection="1"/>
    <xf numFmtId="5" fontId="4" fillId="2" borderId="30" xfId="0" applyNumberFormat="1" applyFont="1" applyFill="1" applyBorder="1" applyProtection="1"/>
    <xf numFmtId="5" fontId="4" fillId="2" borderId="8" xfId="0" applyNumberFormat="1" applyFont="1" applyFill="1" applyBorder="1" applyProtection="1"/>
    <xf numFmtId="5" fontId="4" fillId="2" borderId="28" xfId="0" applyNumberFormat="1" applyFont="1" applyFill="1" applyBorder="1" applyProtection="1"/>
    <xf numFmtId="5" fontId="4" fillId="2" borderId="18" xfId="0" applyNumberFormat="1" applyFont="1" applyFill="1" applyBorder="1" applyProtection="1"/>
    <xf numFmtId="0" fontId="3" fillId="0" borderId="0" xfId="0" applyFont="1" applyProtection="1"/>
    <xf numFmtId="0" fontId="31" fillId="0" borderId="0" xfId="0" applyFont="1" applyProtection="1"/>
    <xf numFmtId="0" fontId="4" fillId="3" borderId="9" xfId="0" applyFont="1" applyFill="1" applyBorder="1" applyAlignment="1" applyProtection="1">
      <alignment horizontal="center" vertical="center"/>
    </xf>
    <xf numFmtId="0" fontId="4" fillId="3" borderId="19" xfId="0" applyFont="1" applyFill="1" applyBorder="1" applyAlignment="1" applyProtection="1">
      <alignment horizontal="center" vertical="center" wrapText="1"/>
    </xf>
    <xf numFmtId="7" fontId="0" fillId="0" borderId="2" xfId="0" applyNumberFormat="1" applyBorder="1" applyAlignment="1" applyProtection="1">
      <alignment vertical="top" wrapText="1"/>
    </xf>
    <xf numFmtId="0" fontId="30" fillId="0" borderId="0" xfId="0" applyFont="1" applyProtection="1"/>
    <xf numFmtId="0" fontId="5" fillId="11" borderId="0" xfId="0" applyFont="1" applyFill="1" applyAlignment="1" applyProtection="1">
      <alignment horizontal="left"/>
    </xf>
    <xf numFmtId="0" fontId="0" fillId="11" borderId="0" xfId="0" applyFill="1" applyProtection="1"/>
    <xf numFmtId="0" fontId="30" fillId="11" borderId="0" xfId="0" applyFont="1" applyFill="1" applyProtection="1"/>
    <xf numFmtId="0" fontId="39" fillId="11" borderId="0" xfId="0" applyFont="1" applyFill="1" applyProtection="1"/>
    <xf numFmtId="0" fontId="17" fillId="11" borderId="0" xfId="0" applyFont="1" applyFill="1" applyProtection="1"/>
    <xf numFmtId="0" fontId="48" fillId="9" borderId="2" xfId="0" applyFont="1" applyFill="1" applyBorder="1" applyAlignment="1" applyProtection="1">
      <alignment horizontal="left" vertical="top" wrapText="1"/>
      <protection locked="0"/>
    </xf>
    <xf numFmtId="0" fontId="32" fillId="4" borderId="2" xfId="0" applyFont="1" applyFill="1" applyBorder="1" applyAlignment="1">
      <alignment horizontal="center" vertical="center" wrapText="1"/>
    </xf>
    <xf numFmtId="0" fontId="49" fillId="5" borderId="0" xfId="0" applyFont="1" applyFill="1" applyAlignment="1">
      <alignment horizontal="center" vertical="top" wrapText="1"/>
    </xf>
    <xf numFmtId="0" fontId="4" fillId="2" borderId="17" xfId="0" applyFont="1" applyFill="1" applyBorder="1" applyAlignment="1" applyProtection="1">
      <alignment horizontal="center"/>
    </xf>
    <xf numFmtId="0" fontId="52" fillId="11" borderId="0" xfId="0" applyFont="1" applyFill="1" applyAlignment="1">
      <alignment horizontal="left"/>
    </xf>
    <xf numFmtId="0" fontId="32" fillId="0" borderId="0" xfId="0" applyFont="1" applyAlignment="1">
      <alignment vertical="center"/>
    </xf>
    <xf numFmtId="0" fontId="3" fillId="11" borderId="0" xfId="0" applyFont="1" applyFill="1" applyProtection="1">
      <protection locked="0"/>
    </xf>
    <xf numFmtId="0" fontId="40" fillId="11" borderId="0" xfId="3" applyFont="1" applyFill="1"/>
    <xf numFmtId="0" fontId="33" fillId="11" borderId="0" xfId="0" applyFont="1" applyFill="1"/>
    <xf numFmtId="0" fontId="56" fillId="0" borderId="0" xfId="0" applyFont="1"/>
    <xf numFmtId="0" fontId="57" fillId="0" borderId="0" xfId="0" applyFont="1"/>
    <xf numFmtId="0" fontId="39" fillId="0" borderId="2" xfId="0" applyFont="1" applyBorder="1"/>
    <xf numFmtId="5" fontId="0" fillId="6" borderId="29" xfId="0" applyNumberFormat="1" applyFill="1" applyBorder="1" applyProtection="1">
      <protection locked="0"/>
    </xf>
    <xf numFmtId="5" fontId="0" fillId="6" borderId="6" xfId="0" applyNumberFormat="1" applyFill="1" applyBorder="1" applyProtection="1">
      <protection locked="0"/>
    </xf>
    <xf numFmtId="166" fontId="0" fillId="4" borderId="6" xfId="0" applyNumberFormat="1" applyFill="1" applyBorder="1" applyAlignment="1" applyProtection="1">
      <alignment horizontal="center" vertical="center"/>
    </xf>
    <xf numFmtId="166" fontId="0" fillId="4" borderId="10" xfId="0" applyNumberFormat="1" applyFill="1" applyBorder="1" applyAlignment="1" applyProtection="1">
      <alignment horizontal="center" vertical="center"/>
    </xf>
    <xf numFmtId="5" fontId="0" fillId="2" borderId="7" xfId="0" applyNumberFormat="1" applyFill="1" applyBorder="1" applyProtection="1"/>
    <xf numFmtId="0" fontId="64" fillId="12" borderId="0" xfId="0" applyFont="1" applyFill="1" applyAlignment="1">
      <alignment horizontal="center" vertical="top" wrapText="1"/>
    </xf>
    <xf numFmtId="0" fontId="6" fillId="0" borderId="0" xfId="0" applyFont="1" applyProtection="1"/>
    <xf numFmtId="0" fontId="65" fillId="0" borderId="0" xfId="0" applyFont="1" applyProtection="1"/>
    <xf numFmtId="0" fontId="66" fillId="0" borderId="0" xfId="0" applyFont="1" applyAlignment="1">
      <alignment vertical="top" wrapText="1"/>
    </xf>
    <xf numFmtId="5" fontId="0" fillId="6" borderId="37" xfId="0" applyNumberFormat="1" applyFill="1" applyBorder="1" applyProtection="1">
      <protection locked="0"/>
    </xf>
    <xf numFmtId="166" fontId="0" fillId="4" borderId="33" xfId="0" applyNumberFormat="1" applyFill="1" applyBorder="1" applyAlignment="1" applyProtection="1">
      <alignment horizontal="center" vertical="center"/>
    </xf>
    <xf numFmtId="5" fontId="0" fillId="2" borderId="34" xfId="0" applyNumberFormat="1" applyFill="1" applyBorder="1" applyProtection="1"/>
    <xf numFmtId="5" fontId="0" fillId="2" borderId="36" xfId="0" applyNumberFormat="1" applyFill="1" applyBorder="1" applyProtection="1"/>
    <xf numFmtId="5" fontId="0" fillId="6" borderId="20" xfId="0" applyNumberFormat="1" applyFill="1" applyBorder="1" applyProtection="1">
      <protection locked="0"/>
    </xf>
    <xf numFmtId="5" fontId="0" fillId="6" borderId="8" xfId="0" applyNumberFormat="1" applyFill="1" applyBorder="1" applyProtection="1">
      <protection locked="0"/>
    </xf>
    <xf numFmtId="166" fontId="0" fillId="4" borderId="38" xfId="0" applyNumberFormat="1" applyFill="1" applyBorder="1" applyAlignment="1" applyProtection="1">
      <alignment horizontal="center" vertical="center"/>
    </xf>
    <xf numFmtId="0" fontId="33" fillId="11" borderId="0" xfId="0" applyFont="1" applyFill="1" applyAlignment="1" applyProtection="1">
      <alignment wrapText="1"/>
    </xf>
    <xf numFmtId="0" fontId="0" fillId="11" borderId="0" xfId="0" applyFill="1" applyAlignment="1" applyProtection="1">
      <alignment wrapText="1"/>
    </xf>
    <xf numFmtId="0" fontId="4" fillId="0" borderId="17" xfId="0" applyFont="1" applyBorder="1" applyAlignment="1" applyProtection="1">
      <alignment horizontal="center" vertical="center" wrapText="1"/>
    </xf>
    <xf numFmtId="0" fontId="0" fillId="0" borderId="18" xfId="0" applyBorder="1" applyAlignment="1" applyProtection="1">
      <alignment horizontal="center" vertical="center" wrapText="1"/>
    </xf>
    <xf numFmtId="0" fontId="16" fillId="3" borderId="19" xfId="0"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1" xfId="0" applyBorder="1" applyAlignment="1" applyProtection="1">
      <alignment horizontal="center" vertical="center" wrapText="1"/>
    </xf>
    <xf numFmtId="0" fontId="0" fillId="0" borderId="27" xfId="0" applyBorder="1" applyAlignment="1" applyProtection="1">
      <alignment vertical="top" wrapText="1"/>
    </xf>
    <xf numFmtId="0" fontId="0" fillId="0" borderId="31" xfId="0" applyBorder="1" applyAlignment="1">
      <alignment wrapText="1"/>
    </xf>
    <xf numFmtId="0" fontId="0" fillId="0" borderId="34" xfId="0" applyBorder="1" applyAlignment="1">
      <alignment wrapText="1"/>
    </xf>
    <xf numFmtId="0" fontId="0" fillId="0" borderId="24" xfId="0" applyBorder="1" applyAlignment="1" applyProtection="1">
      <alignment vertical="top" wrapText="1"/>
    </xf>
    <xf numFmtId="0" fontId="0" fillId="0" borderId="35" xfId="0" applyBorder="1" applyAlignment="1">
      <alignment wrapText="1"/>
    </xf>
    <xf numFmtId="0" fontId="0" fillId="0" borderId="36" xfId="0" applyBorder="1" applyAlignment="1">
      <alignment wrapText="1"/>
    </xf>
    <xf numFmtId="0" fontId="4" fillId="4" borderId="25" xfId="0" applyFont="1" applyFill="1" applyBorder="1" applyAlignment="1">
      <alignment horizontal="center" vertical="center" wrapText="1"/>
    </xf>
    <xf numFmtId="0" fontId="0" fillId="0" borderId="32" xfId="0" applyBorder="1" applyAlignment="1">
      <alignment wrapText="1"/>
    </xf>
    <xf numFmtId="0" fontId="0" fillId="0" borderId="33" xfId="0" applyBorder="1" applyAlignment="1">
      <alignment wrapText="1"/>
    </xf>
    <xf numFmtId="166" fontId="32" fillId="4" borderId="2" xfId="0" applyNumberFormat="1" applyFont="1" applyFill="1" applyBorder="1" applyAlignment="1">
      <alignment horizontal="center" vertical="center" wrapText="1"/>
    </xf>
    <xf numFmtId="0" fontId="32" fillId="4" borderId="2" xfId="0" applyFont="1" applyFill="1" applyBorder="1" applyAlignment="1">
      <alignment horizontal="center" vertical="center" wrapText="1"/>
    </xf>
    <xf numFmtId="0" fontId="32" fillId="5" borderId="2" xfId="0" applyFont="1" applyFill="1" applyBorder="1" applyAlignment="1">
      <alignment horizontal="center" vertical="center" wrapText="1"/>
    </xf>
    <xf numFmtId="0" fontId="32" fillId="4" borderId="2" xfId="0" applyFont="1" applyFill="1" applyBorder="1" applyAlignment="1">
      <alignment vertical="center" wrapText="1"/>
    </xf>
    <xf numFmtId="0" fontId="0" fillId="4" borderId="2" xfId="0" applyFill="1" applyBorder="1" applyAlignment="1">
      <alignment vertical="center" wrapText="1"/>
    </xf>
    <xf numFmtId="0" fontId="44" fillId="8" borderId="2" xfId="0" applyFont="1" applyFill="1" applyBorder="1" applyAlignment="1">
      <alignment horizontal="center" vertical="center" wrapText="1"/>
    </xf>
    <xf numFmtId="0" fontId="0" fillId="0" borderId="2" xfId="0" applyBorder="1" applyAlignment="1">
      <alignment wrapText="1"/>
    </xf>
    <xf numFmtId="0" fontId="46" fillId="4" borderId="2" xfId="0" applyFont="1" applyFill="1" applyBorder="1" applyAlignment="1">
      <alignment horizontal="center" vertical="center" wrapText="1"/>
    </xf>
    <xf numFmtId="0" fontId="32" fillId="4" borderId="1" xfId="0" applyFont="1" applyFill="1" applyBorder="1" applyAlignment="1">
      <alignment horizontal="center" vertical="center" wrapText="1"/>
    </xf>
    <xf numFmtId="0" fontId="32" fillId="4" borderId="2" xfId="0" applyFont="1" applyFill="1" applyBorder="1" applyAlignment="1">
      <alignment horizontal="center" vertical="center"/>
    </xf>
    <xf numFmtId="166" fontId="28" fillId="11" borderId="0" xfId="0" applyNumberFormat="1" applyFont="1" applyFill="1" applyAlignment="1">
      <alignment wrapText="1"/>
    </xf>
    <xf numFmtId="0" fontId="28" fillId="11" borderId="0" xfId="0" applyFont="1" applyFill="1" applyAlignment="1">
      <alignment wrapText="1"/>
    </xf>
    <xf numFmtId="0" fontId="28" fillId="11" borderId="5" xfId="0" applyFont="1" applyFill="1" applyBorder="1" applyAlignment="1">
      <alignment wrapText="1"/>
    </xf>
    <xf numFmtId="0" fontId="16" fillId="3" borderId="21" xfId="0" applyFont="1" applyFill="1"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cellXfs>
  <cellStyles count="4">
    <cellStyle name="Comma" xfId="1" builtinId="3"/>
    <cellStyle name="Hyperlink" xfId="3" builtinId="8"/>
    <cellStyle name="Normal" xfId="0" builtinId="0"/>
    <cellStyle name="Percent" xfId="2" builtinId="5"/>
  </cellStyles>
  <dxfs count="19">
    <dxf>
      <font>
        <color rgb="FFFF0000"/>
      </font>
    </dxf>
    <dxf>
      <font>
        <color rgb="FFFF0000"/>
      </font>
    </dxf>
    <dxf>
      <fill>
        <patternFill>
          <bgColor rgb="FFFFC000"/>
        </patternFill>
      </fill>
    </dxf>
    <dxf>
      <fill>
        <patternFill>
          <bgColor rgb="FFFF7C80"/>
        </patternFill>
      </fill>
    </dxf>
    <dxf>
      <fill>
        <patternFill>
          <bgColor theme="2"/>
        </patternFill>
      </fill>
    </dxf>
    <dxf>
      <font>
        <color rgb="FFFF0000"/>
      </font>
    </dxf>
    <dxf>
      <font>
        <color rgb="FFFF0000"/>
      </font>
    </dxf>
    <dxf>
      <fill>
        <patternFill>
          <bgColor rgb="FFFF0000"/>
        </patternFill>
      </fill>
    </dxf>
    <dxf>
      <fill>
        <patternFill>
          <bgColor rgb="FFFF0000"/>
        </patternFill>
      </fill>
    </dxf>
    <dxf>
      <fill>
        <patternFill>
          <bgColor rgb="FFFFFF00"/>
        </patternFill>
      </fill>
    </dxf>
    <dxf>
      <font>
        <color rgb="FFFF0000"/>
      </font>
    </dxf>
    <dxf>
      <font>
        <color rgb="FFFF0000"/>
      </font>
    </dxf>
    <dxf>
      <font>
        <color rgb="FFFF0000"/>
      </font>
    </dxf>
    <dxf>
      <font>
        <color rgb="FFFF0000"/>
      </font>
    </dxf>
    <dxf>
      <font>
        <color rgb="FFFF0000"/>
      </font>
    </dxf>
    <dxf>
      <font>
        <color rgb="FFFF0000"/>
      </font>
    </dxf>
    <dxf>
      <font>
        <color rgb="FFFF0000"/>
      </font>
    </dxf>
    <dxf>
      <fill>
        <patternFill>
          <bgColor rgb="FFFFC000"/>
        </patternFill>
      </fill>
    </dxf>
    <dxf>
      <fill>
        <patternFill>
          <bgColor rgb="FFFF7C80"/>
        </patternFill>
      </fill>
    </dxf>
  </dxfs>
  <tableStyles count="0" defaultTableStyle="TableStyleMedium2" defaultPivotStyle="PivotStyleLight16"/>
  <colors>
    <mruColors>
      <color rgb="FF5B9BD5"/>
      <color rgb="FFFF7C80"/>
      <color rgb="FFFFFFCC"/>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ihi.europa.eu/sites/default/files/IHI_Guide_for_Applicant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ihi.europa.eu/sites/default/files/IHI_Guide_for_Applicants.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3902C3-6785-4893-ABE2-CB76B1792119}">
  <sheetPr codeName="Sheet1"/>
  <dimension ref="A1:C51"/>
  <sheetViews>
    <sheetView topLeftCell="A22" zoomScale="115" zoomScaleNormal="115" workbookViewId="0">
      <selection activeCell="A42" sqref="A42"/>
    </sheetView>
  </sheetViews>
  <sheetFormatPr defaultColWidth="9.140625" defaultRowHeight="15" x14ac:dyDescent="0.25"/>
  <cols>
    <col min="1" max="1" width="151" style="1" customWidth="1"/>
    <col min="2" max="16384" width="9.140625" style="12"/>
  </cols>
  <sheetData>
    <row r="1" spans="1:3" ht="17.25" x14ac:dyDescent="0.2">
      <c r="A1" s="110" t="s">
        <v>121</v>
      </c>
    </row>
    <row r="2" spans="1:3" ht="17.25" x14ac:dyDescent="0.2">
      <c r="A2" s="95" t="s">
        <v>120</v>
      </c>
    </row>
    <row r="3" spans="1:3" ht="60" x14ac:dyDescent="0.2">
      <c r="A3" s="13" t="s">
        <v>102</v>
      </c>
    </row>
    <row r="4" spans="1:3" ht="30" x14ac:dyDescent="0.2">
      <c r="A4" s="13" t="s">
        <v>103</v>
      </c>
    </row>
    <row r="5" spans="1:3" ht="17.25" x14ac:dyDescent="0.2">
      <c r="A5" s="95" t="s">
        <v>107</v>
      </c>
    </row>
    <row r="6" spans="1:3" ht="60.75" x14ac:dyDescent="0.2">
      <c r="A6" s="14" t="s">
        <v>104</v>
      </c>
    </row>
    <row r="7" spans="1:3" ht="31.5" x14ac:dyDescent="0.2">
      <c r="A7" s="15" t="s">
        <v>122</v>
      </c>
    </row>
    <row r="8" spans="1:3" ht="75" x14ac:dyDescent="0.2">
      <c r="A8" s="19" t="s">
        <v>108</v>
      </c>
    </row>
    <row r="9" spans="1:3" ht="60" x14ac:dyDescent="0.2">
      <c r="A9" s="19" t="s">
        <v>109</v>
      </c>
    </row>
    <row r="10" spans="1:3" ht="90" x14ac:dyDescent="0.2">
      <c r="A10" s="19" t="s">
        <v>110</v>
      </c>
    </row>
    <row r="11" spans="1:3" ht="45" x14ac:dyDescent="0.2">
      <c r="A11" s="19" t="s">
        <v>111</v>
      </c>
      <c r="C11" s="102"/>
    </row>
    <row r="12" spans="1:3" ht="75.75" x14ac:dyDescent="0.2">
      <c r="A12" s="15" t="s">
        <v>112</v>
      </c>
    </row>
    <row r="13" spans="1:3" ht="60.75" x14ac:dyDescent="0.2">
      <c r="A13" s="15" t="s">
        <v>114</v>
      </c>
    </row>
    <row r="14" spans="1:3" ht="45.75" x14ac:dyDescent="0.2">
      <c r="A14" s="15" t="s">
        <v>98</v>
      </c>
    </row>
    <row r="15" spans="1:3" ht="45.75" x14ac:dyDescent="0.2">
      <c r="A15" s="15" t="s">
        <v>136</v>
      </c>
      <c r="B15" s="102"/>
    </row>
    <row r="16" spans="1:3" ht="15.75" x14ac:dyDescent="0.2">
      <c r="A16" s="18" t="s">
        <v>0</v>
      </c>
    </row>
    <row r="17" spans="1:2" x14ac:dyDescent="0.2">
      <c r="A17" s="16" t="s">
        <v>1</v>
      </c>
    </row>
    <row r="18" spans="1:2" x14ac:dyDescent="0.2">
      <c r="A18" s="11" t="s">
        <v>2</v>
      </c>
    </row>
    <row r="19" spans="1:2" ht="30" x14ac:dyDescent="0.2">
      <c r="A19" s="17" t="s">
        <v>3</v>
      </c>
    </row>
    <row r="20" spans="1:2" ht="30" x14ac:dyDescent="0.2">
      <c r="A20" s="17" t="s">
        <v>75</v>
      </c>
    </row>
    <row r="21" spans="1:2" x14ac:dyDescent="0.2">
      <c r="A21" s="11" t="s">
        <v>4</v>
      </c>
    </row>
    <row r="22" spans="1:2" x14ac:dyDescent="0.2">
      <c r="A22" s="17" t="s">
        <v>5</v>
      </c>
    </row>
    <row r="23" spans="1:2" x14ac:dyDescent="0.25">
      <c r="A23" s="1" t="s">
        <v>6</v>
      </c>
    </row>
    <row r="24" spans="1:2" ht="30" x14ac:dyDescent="0.2">
      <c r="A24" s="17" t="s">
        <v>105</v>
      </c>
    </row>
    <row r="25" spans="1:2" ht="45" x14ac:dyDescent="0.2">
      <c r="A25" s="17" t="s">
        <v>106</v>
      </c>
      <c r="B25" s="103"/>
    </row>
    <row r="26" spans="1:2" x14ac:dyDescent="0.2">
      <c r="A26" s="11" t="s">
        <v>7</v>
      </c>
    </row>
    <row r="27" spans="1:2" x14ac:dyDescent="0.2">
      <c r="A27" s="17" t="s">
        <v>8</v>
      </c>
    </row>
    <row r="28" spans="1:2" x14ac:dyDescent="0.2">
      <c r="A28" s="17" t="s">
        <v>130</v>
      </c>
    </row>
    <row r="29" spans="1:2" ht="30" x14ac:dyDescent="0.2">
      <c r="A29" s="17" t="s">
        <v>139</v>
      </c>
    </row>
    <row r="30" spans="1:2" x14ac:dyDescent="0.2">
      <c r="A30" s="17" t="s">
        <v>123</v>
      </c>
    </row>
    <row r="31" spans="1:2" x14ac:dyDescent="0.2">
      <c r="A31" s="11" t="s">
        <v>9</v>
      </c>
    </row>
    <row r="32" spans="1:2" x14ac:dyDescent="0.2">
      <c r="A32" s="17" t="s">
        <v>10</v>
      </c>
    </row>
    <row r="33" spans="1:1" x14ac:dyDescent="0.2">
      <c r="A33" s="17" t="s">
        <v>76</v>
      </c>
    </row>
    <row r="34" spans="1:1" ht="30" x14ac:dyDescent="0.2">
      <c r="A34" s="17" t="s">
        <v>77</v>
      </c>
    </row>
    <row r="35" spans="1:1" x14ac:dyDescent="0.2">
      <c r="A35" s="17" t="s">
        <v>11</v>
      </c>
    </row>
    <row r="36" spans="1:1" ht="15" customHeight="1" x14ac:dyDescent="0.2">
      <c r="A36" s="11" t="s">
        <v>12</v>
      </c>
    </row>
    <row r="37" spans="1:1" ht="18.600000000000001" customHeight="1" x14ac:dyDescent="0.2">
      <c r="A37" s="17" t="s">
        <v>127</v>
      </c>
    </row>
    <row r="38" spans="1:1" x14ac:dyDescent="0.2">
      <c r="A38" s="17" t="s">
        <v>131</v>
      </c>
    </row>
    <row r="39" spans="1:1" s="17" customFormat="1" ht="17.45" customHeight="1" x14ac:dyDescent="0.25">
      <c r="A39" s="17" t="s">
        <v>132</v>
      </c>
    </row>
    <row r="40" spans="1:1" x14ac:dyDescent="0.2">
      <c r="A40" s="17" t="s">
        <v>133</v>
      </c>
    </row>
    <row r="41" spans="1:1" ht="19.5" customHeight="1" x14ac:dyDescent="0.2">
      <c r="A41" s="17" t="s">
        <v>128</v>
      </c>
    </row>
    <row r="42" spans="1:1" x14ac:dyDescent="0.2">
      <c r="A42" s="17" t="s">
        <v>134</v>
      </c>
    </row>
    <row r="43" spans="1:1" ht="60" x14ac:dyDescent="0.2">
      <c r="A43" s="113" t="s">
        <v>135</v>
      </c>
    </row>
    <row r="44" spans="1:1" x14ac:dyDescent="0.2">
      <c r="A44" s="11" t="s">
        <v>13</v>
      </c>
    </row>
    <row r="45" spans="1:1" ht="30" x14ac:dyDescent="0.2">
      <c r="A45" s="17" t="s">
        <v>14</v>
      </c>
    </row>
    <row r="46" spans="1:1" x14ac:dyDescent="0.2">
      <c r="A46" s="17" t="s">
        <v>93</v>
      </c>
    </row>
    <row r="47" spans="1:1" x14ac:dyDescent="0.2">
      <c r="A47" s="17" t="s">
        <v>15</v>
      </c>
    </row>
    <row r="48" spans="1:1" ht="31.5" customHeight="1" x14ac:dyDescent="0.2">
      <c r="A48" s="11" t="s">
        <v>16</v>
      </c>
    </row>
    <row r="49" spans="1:1" ht="30" x14ac:dyDescent="0.2">
      <c r="A49" s="17" t="s">
        <v>17</v>
      </c>
    </row>
    <row r="50" spans="1:1" x14ac:dyDescent="0.2">
      <c r="A50" s="11" t="s">
        <v>18</v>
      </c>
    </row>
    <row r="51" spans="1:1" ht="75" x14ac:dyDescent="0.2">
      <c r="A51" s="17" t="s">
        <v>126</v>
      </c>
    </row>
  </sheetData>
  <sheetProtection formatCells="0" formatColumns="0" formatRows="0" insertColumns="0" insertRows="0" insertHyperlinks="0" pivotTable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0853A1-527E-442A-824B-661C972DEC17}">
  <sheetPr codeName="Sheet4"/>
  <dimension ref="A1:L22"/>
  <sheetViews>
    <sheetView tabSelected="1" topLeftCell="A4" workbookViewId="0">
      <selection activeCell="D13" sqref="D13"/>
    </sheetView>
  </sheetViews>
  <sheetFormatPr defaultColWidth="9.140625" defaultRowHeight="15" x14ac:dyDescent="0.25"/>
  <cols>
    <col min="1" max="1" width="41.85546875" style="65" customWidth="1"/>
    <col min="2" max="2" width="23.85546875" style="65" customWidth="1"/>
    <col min="3" max="3" width="30.5703125" style="65" customWidth="1"/>
    <col min="4" max="4" width="18" style="65" customWidth="1"/>
    <col min="5" max="5" width="23.140625" style="65" customWidth="1"/>
    <col min="6" max="6" width="22.85546875" style="65" customWidth="1"/>
    <col min="7" max="7" width="22.85546875" style="65" bestFit="1" customWidth="1"/>
    <col min="8" max="8" width="11.42578125" style="65" customWidth="1"/>
    <col min="9" max="9" width="16.140625" style="65" customWidth="1"/>
    <col min="10" max="10" width="18.5703125" style="65" customWidth="1"/>
    <col min="11" max="16384" width="9.140625" style="65"/>
  </cols>
  <sheetData>
    <row r="1" spans="1:12" ht="62.1" customHeight="1" x14ac:dyDescent="0.25">
      <c r="A1" s="121" t="s">
        <v>125</v>
      </c>
      <c r="B1" s="122"/>
      <c r="C1" s="122"/>
      <c r="D1" s="122"/>
      <c r="E1" s="122"/>
      <c r="F1" s="122"/>
      <c r="G1" s="122"/>
      <c r="H1" s="122"/>
      <c r="I1" s="122"/>
    </row>
    <row r="2" spans="1:12" ht="15.75" thickBot="1" x14ac:dyDescent="0.3">
      <c r="I2" s="83"/>
    </row>
    <row r="3" spans="1:12" ht="15.75" thickBot="1" x14ac:dyDescent="0.3">
      <c r="A3" s="123" t="s">
        <v>78</v>
      </c>
      <c r="B3" s="66" t="s">
        <v>59</v>
      </c>
      <c r="C3" s="67" t="s">
        <v>60</v>
      </c>
      <c r="D3" s="67" t="s">
        <v>79</v>
      </c>
      <c r="E3" s="67" t="s">
        <v>61</v>
      </c>
      <c r="F3" s="67" t="s">
        <v>80</v>
      </c>
      <c r="G3" s="67" t="s">
        <v>81</v>
      </c>
      <c r="H3" s="68" t="s">
        <v>34</v>
      </c>
      <c r="I3" s="96" t="s">
        <v>62</v>
      </c>
    </row>
    <row r="4" spans="1:12" ht="90.75" thickBot="1" x14ac:dyDescent="0.3">
      <c r="A4" s="124"/>
      <c r="B4" s="69" t="s">
        <v>82</v>
      </c>
      <c r="C4" s="70" t="s">
        <v>63</v>
      </c>
      <c r="D4" s="70" t="s">
        <v>83</v>
      </c>
      <c r="E4" s="70" t="s">
        <v>137</v>
      </c>
      <c r="F4" s="70" t="s">
        <v>84</v>
      </c>
      <c r="G4" s="70" t="s">
        <v>94</v>
      </c>
      <c r="H4" s="71" t="s">
        <v>85</v>
      </c>
      <c r="I4" s="72" t="s">
        <v>87</v>
      </c>
      <c r="L4" s="112"/>
    </row>
    <row r="5" spans="1:12" ht="45" x14ac:dyDescent="0.25">
      <c r="A5" s="73" t="s">
        <v>95</v>
      </c>
      <c r="B5" s="105">
        <v>0</v>
      </c>
      <c r="C5" s="106">
        <v>0</v>
      </c>
      <c r="D5" s="114">
        <v>0</v>
      </c>
      <c r="E5" s="107" t="str">
        <f>"/"</f>
        <v>/</v>
      </c>
      <c r="F5" s="107" t="str">
        <f t="shared" ref="F5:I5" si="0">"/"</f>
        <v>/</v>
      </c>
      <c r="G5" s="107" t="str">
        <f t="shared" si="0"/>
        <v>/</v>
      </c>
      <c r="H5" s="108" t="str">
        <f t="shared" si="0"/>
        <v>/</v>
      </c>
      <c r="I5" s="115" t="str">
        <f t="shared" si="0"/>
        <v>/</v>
      </c>
      <c r="L5" s="111"/>
    </row>
    <row r="6" spans="1:12" ht="30" x14ac:dyDescent="0.25">
      <c r="A6" s="74" t="s">
        <v>96</v>
      </c>
      <c r="B6" s="33">
        <v>0</v>
      </c>
      <c r="C6" s="34">
        <v>0</v>
      </c>
      <c r="D6" s="34">
        <v>0</v>
      </c>
      <c r="E6" s="75">
        <f>B6-C6-D6</f>
        <v>0</v>
      </c>
      <c r="F6" s="34">
        <v>0</v>
      </c>
      <c r="G6" s="34">
        <v>0</v>
      </c>
      <c r="H6" s="118">
        <v>0</v>
      </c>
      <c r="I6" s="116">
        <f>SUM(E6,G6,H6)</f>
        <v>0</v>
      </c>
      <c r="L6" s="111"/>
    </row>
    <row r="7" spans="1:12" ht="30.75" thickBot="1" x14ac:dyDescent="0.3">
      <c r="A7" s="76" t="s">
        <v>97</v>
      </c>
      <c r="B7" s="35">
        <v>0</v>
      </c>
      <c r="C7" s="36">
        <v>0</v>
      </c>
      <c r="D7" s="119">
        <v>0</v>
      </c>
      <c r="E7" s="109">
        <f>B7-C7-D7</f>
        <v>0</v>
      </c>
      <c r="F7" s="36">
        <v>0</v>
      </c>
      <c r="G7" s="36">
        <v>0</v>
      </c>
      <c r="H7" s="120" t="str">
        <f>"/"</f>
        <v>/</v>
      </c>
      <c r="I7" s="117">
        <f>SUM(E7,G7)</f>
        <v>0</v>
      </c>
      <c r="L7" s="111"/>
    </row>
    <row r="8" spans="1:12" ht="15.75" thickBot="1" x14ac:dyDescent="0.3">
      <c r="A8" s="77" t="s">
        <v>41</v>
      </c>
      <c r="B8" s="78">
        <f>SUM(B5:B7)</f>
        <v>0</v>
      </c>
      <c r="C8" s="79">
        <f t="shared" ref="C8:I8" si="1">SUM(C5:C7)</f>
        <v>0</v>
      </c>
      <c r="D8" s="79">
        <f t="shared" si="1"/>
        <v>0</v>
      </c>
      <c r="E8" s="79">
        <f t="shared" si="1"/>
        <v>0</v>
      </c>
      <c r="F8" s="79">
        <f t="shared" si="1"/>
        <v>0</v>
      </c>
      <c r="G8" s="79">
        <f t="shared" si="1"/>
        <v>0</v>
      </c>
      <c r="H8" s="80">
        <f t="shared" si="1"/>
        <v>0</v>
      </c>
      <c r="I8" s="81">
        <f t="shared" si="1"/>
        <v>0</v>
      </c>
      <c r="L8" s="111"/>
    </row>
    <row r="9" spans="1:12" x14ac:dyDescent="0.25">
      <c r="A9" s="82" t="s">
        <v>113</v>
      </c>
      <c r="L9" s="111"/>
    </row>
    <row r="10" spans="1:12" x14ac:dyDescent="0.25">
      <c r="A10" s="82" t="s">
        <v>129</v>
      </c>
    </row>
    <row r="11" spans="1:12" ht="15.75" thickBot="1" x14ac:dyDescent="0.3">
      <c r="C11" s="83"/>
      <c r="D11" s="83"/>
    </row>
    <row r="12" spans="1:12" x14ac:dyDescent="0.25">
      <c r="A12" s="84" t="s">
        <v>43</v>
      </c>
      <c r="B12" s="21" t="s">
        <v>44</v>
      </c>
      <c r="C12" s="21" t="s">
        <v>45</v>
      </c>
      <c r="D12" s="21" t="s">
        <v>46</v>
      </c>
      <c r="E12" s="134" t="s">
        <v>47</v>
      </c>
      <c r="F12" s="135"/>
      <c r="G12" s="135"/>
      <c r="H12" s="135"/>
      <c r="I12" s="136"/>
    </row>
    <row r="13" spans="1:12" ht="43.5" customHeight="1" x14ac:dyDescent="0.25">
      <c r="A13" s="85" t="s">
        <v>64</v>
      </c>
      <c r="B13" s="4" t="s">
        <v>49</v>
      </c>
      <c r="C13" s="4" t="s">
        <v>50</v>
      </c>
      <c r="D13" s="30">
        <f>IFERROR(ROUND(SUM(E8,G8,H8)/SUM(B8,H8),4),0)</f>
        <v>0</v>
      </c>
      <c r="E13" s="128" t="str">
        <f>IF(D13&lt;0.45,'Data validation'!A13,IF(D13&lt;0.5,'Data validation'!A14,'Data validation'!A12))</f>
        <v>The threshold of 45% is not reached and your proposal is therefore NOT eligible. You need to further increase IKOP, FC paid or IKAA (or a combinaison of those contributions) in order to reach the 45% threshold.</v>
      </c>
      <c r="F13" s="129"/>
      <c r="G13" s="129"/>
      <c r="H13" s="129"/>
      <c r="I13" s="130"/>
      <c r="J13" s="83"/>
    </row>
    <row r="14" spans="1:12" ht="57.95" customHeight="1" x14ac:dyDescent="0.25">
      <c r="A14" s="125" t="s">
        <v>51</v>
      </c>
      <c r="B14" s="4" t="s">
        <v>52</v>
      </c>
      <c r="C14" s="4" t="s">
        <v>53</v>
      </c>
      <c r="D14" s="86">
        <f>D8-G8</f>
        <v>0</v>
      </c>
      <c r="E14" s="128" t="str">
        <f>IF(D14&lt;&gt;0,'Data validation'!A7,'Data validation'!A6)</f>
        <v xml:space="preserve">The total financial contributions paid equal the total financial contributions received. No action needed. </v>
      </c>
      <c r="F14" s="129"/>
      <c r="G14" s="129"/>
      <c r="H14" s="129"/>
      <c r="I14" s="130"/>
    </row>
    <row r="15" spans="1:12" ht="47.25" customHeight="1" x14ac:dyDescent="0.25">
      <c r="A15" s="126"/>
      <c r="B15" s="4" t="s">
        <v>54</v>
      </c>
      <c r="C15" s="4" t="s">
        <v>55</v>
      </c>
      <c r="D15" s="31">
        <f>IFERROR(H6/SUM(H6,E6),0)</f>
        <v>0</v>
      </c>
      <c r="E15" s="128" t="str">
        <f>IF(D15&gt; 0.4,'Data validation'!A10,'Data validation'!A9)</f>
        <v>Тhe IKAA in your proposal remains under 40%. No action needed.</v>
      </c>
      <c r="F15" s="129"/>
      <c r="G15" s="129"/>
      <c r="H15" s="129"/>
      <c r="I15" s="130"/>
    </row>
    <row r="16" spans="1:12" ht="48" customHeight="1" thickBot="1" x14ac:dyDescent="0.3">
      <c r="A16" s="127"/>
      <c r="B16" s="25" t="s">
        <v>56</v>
      </c>
      <c r="C16" s="25" t="s">
        <v>57</v>
      </c>
      <c r="D16" s="32">
        <f>IFERROR(F8/E8,0)</f>
        <v>0</v>
      </c>
      <c r="E16" s="131" t="str">
        <f>IF(D16&gt; 0.2,'Data validation'!A17,'Data validation'!A18)</f>
        <v xml:space="preserve">The non-EU IKOP in your proposal remains under 20%. No action needed. </v>
      </c>
      <c r="F16" s="132"/>
      <c r="G16" s="132"/>
      <c r="H16" s="132"/>
      <c r="I16" s="133"/>
    </row>
    <row r="17" spans="1:9" x14ac:dyDescent="0.25">
      <c r="C17" s="87"/>
    </row>
    <row r="19" spans="1:9" x14ac:dyDescent="0.25">
      <c r="A19" s="88" t="s">
        <v>19</v>
      </c>
      <c r="B19" s="89"/>
      <c r="C19" s="90"/>
      <c r="D19" s="89"/>
      <c r="E19" s="89"/>
      <c r="F19" s="89"/>
      <c r="G19" s="89"/>
      <c r="H19" s="89"/>
      <c r="I19" s="89"/>
    </row>
    <row r="20" spans="1:9" x14ac:dyDescent="0.25">
      <c r="A20" s="63" t="s">
        <v>86</v>
      </c>
      <c r="B20" s="89"/>
      <c r="C20" s="91"/>
      <c r="D20" s="89"/>
      <c r="E20" s="89"/>
      <c r="F20" s="89"/>
      <c r="G20" s="89"/>
      <c r="H20" s="89"/>
      <c r="I20" s="89"/>
    </row>
    <row r="21" spans="1:9" x14ac:dyDescent="0.25">
      <c r="A21" s="64" t="s">
        <v>92</v>
      </c>
      <c r="B21" s="89"/>
      <c r="C21" s="89"/>
      <c r="D21" s="89"/>
      <c r="E21" s="89"/>
      <c r="F21" s="89"/>
      <c r="G21" s="89"/>
      <c r="H21" s="89"/>
      <c r="I21" s="89"/>
    </row>
    <row r="22" spans="1:9" ht="15.75" x14ac:dyDescent="0.25">
      <c r="A22" s="92"/>
      <c r="B22" s="89"/>
      <c r="C22" s="89"/>
      <c r="D22" s="89"/>
      <c r="E22" s="89"/>
      <c r="F22" s="89"/>
      <c r="G22" s="89"/>
      <c r="H22" s="89"/>
      <c r="I22" s="89"/>
    </row>
  </sheetData>
  <sheetProtection algorithmName="SHA-512" hashValue="eX60Fu/+G2XC9omg1tolwvyiKyjklHoY9eY7VbPAiuCIjq2dS2fZTPdZPVXtza/DD/QzO1WJacHgDgGvRdu+8g==" saltValue="EL5Rd6tIV9JwMo6w0ujJhg==" spinCount="100000" sheet="1" formatCells="0" formatColumns="0" formatRows="0"/>
  <mergeCells count="8">
    <mergeCell ref="A1:I1"/>
    <mergeCell ref="A3:A4"/>
    <mergeCell ref="A14:A16"/>
    <mergeCell ref="E13:I13"/>
    <mergeCell ref="E14:I14"/>
    <mergeCell ref="E15:I15"/>
    <mergeCell ref="E16:I16"/>
    <mergeCell ref="E12:I12"/>
  </mergeCells>
  <conditionalFormatting sqref="D13">
    <cfRule type="cellIs" dxfId="18" priority="8" operator="lessThan">
      <formula>0.45</formula>
    </cfRule>
    <cfRule type="cellIs" dxfId="17" priority="9" operator="lessThan">
      <formula>0.5</formula>
    </cfRule>
    <cfRule type="cellIs" priority="10" operator="notEqual">
      <formula>0</formula>
    </cfRule>
  </conditionalFormatting>
  <conditionalFormatting sqref="D15">
    <cfRule type="cellIs" dxfId="16" priority="7" operator="greaterThan">
      <formula>0.4</formula>
    </cfRule>
  </conditionalFormatting>
  <conditionalFormatting sqref="D16">
    <cfRule type="cellIs" dxfId="15" priority="6" operator="greaterThan">
      <formula>0.2</formula>
    </cfRule>
  </conditionalFormatting>
  <conditionalFormatting sqref="C5">
    <cfRule type="expression" dxfId="14" priority="3">
      <formula>$B$5&lt;SUM($C$5,$D$5)</formula>
    </cfRule>
  </conditionalFormatting>
  <conditionalFormatting sqref="C6">
    <cfRule type="expression" dxfId="13" priority="4">
      <formula>$B$6&lt;SUM($C$6,$D$6)</formula>
    </cfRule>
  </conditionalFormatting>
  <conditionalFormatting sqref="C7">
    <cfRule type="expression" dxfId="12" priority="5">
      <formula>$B$7&lt;SUM($C$7,$D$7)</formula>
    </cfRule>
  </conditionalFormatting>
  <conditionalFormatting sqref="F7">
    <cfRule type="cellIs" dxfId="11" priority="2" operator="greaterThan">
      <formula>$E$7</formula>
    </cfRule>
  </conditionalFormatting>
  <conditionalFormatting sqref="F6">
    <cfRule type="cellIs" dxfId="10" priority="1" operator="greaterThan">
      <formula>$E$6</formula>
    </cfRule>
  </conditionalFormatting>
  <dataValidations count="3">
    <dataValidation type="decimal" operator="greaterThanOrEqual" allowBlank="1" showInputMessage="1" showErrorMessage="1" errorTitle="Negative value" error="All costs should be positive." sqref="D13" xr:uid="{45829319-28E0-45E2-AD32-5FD87ECD39EF}">
      <formula1>0</formula1>
    </dataValidation>
    <dataValidation type="decimal" operator="greaterThanOrEqual" allowBlank="1" showInputMessage="1" showErrorMessage="1" errorTitle="Neagative value" error="This value should ≥ 0." sqref="B5:D7 E6:G7 H6" xr:uid="{E9FEE089-07A7-45AA-80F3-706E7FF86B66}">
      <formula1>0</formula1>
    </dataValidation>
    <dataValidation operator="greaterThanOrEqual" allowBlank="1" errorTitle="Neagative value" error="All costs should be positive." sqref="E5:I5 H7" xr:uid="{243DEED1-A458-49D4-BB63-80890D6705BF}"/>
  </dataValidations>
  <hyperlinks>
    <hyperlink ref="A20" r:id="rId1" xr:uid="{DD647C44-9FE7-4FB2-80EF-B0A839DEF5C4}"/>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0FC93-DD80-4D90-96D7-405968006627}">
  <sheetPr codeName="Sheet2"/>
  <dimension ref="A1:X61"/>
  <sheetViews>
    <sheetView showGridLines="0" zoomScale="85" zoomScaleNormal="85" workbookViewId="0">
      <pane xSplit="3" ySplit="7" topLeftCell="D8" activePane="bottomRight" state="frozen"/>
      <selection pane="topRight" activeCell="E25" sqref="E25"/>
      <selection pane="bottomLeft" activeCell="E25" sqref="E25"/>
      <selection pane="bottomRight" activeCell="A8" sqref="A8"/>
    </sheetView>
  </sheetViews>
  <sheetFormatPr defaultColWidth="9.140625" defaultRowHeight="15" x14ac:dyDescent="0.25"/>
  <cols>
    <col min="1" max="1" width="6.140625" style="43" customWidth="1"/>
    <col min="2" max="2" width="35.85546875" style="43" customWidth="1"/>
    <col min="3" max="3" width="20.5703125" style="43" customWidth="1"/>
    <col min="4" max="9" width="17.140625" style="43" customWidth="1"/>
    <col min="10" max="11" width="15.42578125" style="43" customWidth="1"/>
    <col min="12" max="12" width="9.5703125" style="43" customWidth="1"/>
    <col min="13" max="15" width="16.5703125" style="43" customWidth="1"/>
    <col min="16" max="16" width="16.5703125" style="44" customWidth="1"/>
    <col min="17" max="17" width="19.42578125" style="44" customWidth="1"/>
    <col min="18" max="18" width="20.28515625" style="43" customWidth="1"/>
    <col min="19" max="22" width="16.5703125" style="43" customWidth="1"/>
    <col min="23" max="23" width="29.140625" style="45" customWidth="1"/>
    <col min="24" max="24" width="27.140625" style="43" customWidth="1"/>
    <col min="25" max="16384" width="9.140625" style="43"/>
  </cols>
  <sheetData>
    <row r="1" spans="1:24" ht="15.75" x14ac:dyDescent="0.25">
      <c r="A1" s="42" t="s">
        <v>19</v>
      </c>
      <c r="B1" s="40"/>
      <c r="C1" s="40"/>
      <c r="D1" s="40"/>
      <c r="E1" s="40"/>
      <c r="F1" s="40"/>
      <c r="G1" s="40"/>
      <c r="H1" s="40"/>
      <c r="I1" s="40"/>
      <c r="J1" s="40"/>
      <c r="K1" s="40"/>
      <c r="Q1" s="147" t="s">
        <v>88</v>
      </c>
    </row>
    <row r="2" spans="1:24" ht="15.75" customHeight="1" x14ac:dyDescent="0.25">
      <c r="A2" s="97" t="s">
        <v>117</v>
      </c>
      <c r="B2" s="40"/>
      <c r="C2" s="46"/>
      <c r="D2" s="40"/>
      <c r="E2" s="40"/>
      <c r="F2" s="40"/>
      <c r="G2" s="40"/>
      <c r="H2" s="40"/>
      <c r="I2" s="40"/>
      <c r="J2" s="40"/>
      <c r="K2" s="40"/>
      <c r="Q2" s="148"/>
    </row>
    <row r="3" spans="1:24" ht="15.75" x14ac:dyDescent="0.25">
      <c r="A3" s="97" t="s">
        <v>118</v>
      </c>
      <c r="B3" s="40"/>
      <c r="C3" s="46"/>
      <c r="D3" s="40"/>
      <c r="E3" s="40"/>
      <c r="F3" s="40"/>
      <c r="G3" s="40"/>
      <c r="H3" s="40"/>
      <c r="I3" s="40"/>
      <c r="J3" s="40"/>
      <c r="K3" s="40"/>
      <c r="Q3" s="148"/>
    </row>
    <row r="4" spans="1:24" ht="15.75" x14ac:dyDescent="0.25">
      <c r="A4" s="97" t="s">
        <v>119</v>
      </c>
      <c r="B4" s="40"/>
      <c r="C4" s="46"/>
      <c r="D4" s="40"/>
      <c r="E4" s="40"/>
      <c r="F4" s="40"/>
      <c r="G4" s="40"/>
      <c r="H4" s="40"/>
      <c r="I4" s="40"/>
      <c r="J4" s="40"/>
      <c r="K4" s="40"/>
      <c r="Q4" s="148"/>
    </row>
    <row r="5" spans="1:24" ht="15.75" x14ac:dyDescent="0.25">
      <c r="A5" s="97"/>
      <c r="B5" s="40"/>
      <c r="C5" s="47"/>
      <c r="D5" s="47"/>
      <c r="E5" s="40"/>
      <c r="F5" s="40"/>
      <c r="G5" s="40"/>
      <c r="H5" s="40"/>
      <c r="I5" s="40"/>
      <c r="J5" s="40"/>
      <c r="K5" s="40"/>
      <c r="Q5" s="149"/>
      <c r="W5" s="142" t="s">
        <v>89</v>
      </c>
      <c r="X5" s="143"/>
    </row>
    <row r="6" spans="1:24" s="98" customFormat="1" ht="14.85" customHeight="1" x14ac:dyDescent="0.25">
      <c r="A6" s="140"/>
      <c r="B6" s="144" t="s">
        <v>91</v>
      </c>
      <c r="C6" s="138" t="s">
        <v>20</v>
      </c>
      <c r="D6" s="145" t="s">
        <v>21</v>
      </c>
      <c r="E6" s="138" t="s">
        <v>22</v>
      </c>
      <c r="F6" s="146" t="s">
        <v>23</v>
      </c>
      <c r="G6" s="146"/>
      <c r="H6" s="146"/>
      <c r="I6" s="138" t="s">
        <v>24</v>
      </c>
      <c r="J6" s="138" t="s">
        <v>25</v>
      </c>
      <c r="K6" s="138" t="s">
        <v>26</v>
      </c>
      <c r="L6" s="138" t="s">
        <v>27</v>
      </c>
      <c r="M6" s="138" t="s">
        <v>90</v>
      </c>
      <c r="N6" s="138" t="s">
        <v>28</v>
      </c>
      <c r="O6" s="138" t="s">
        <v>29</v>
      </c>
      <c r="P6" s="137" t="s">
        <v>30</v>
      </c>
      <c r="Q6" s="137" t="s">
        <v>31</v>
      </c>
      <c r="R6" s="138" t="s">
        <v>138</v>
      </c>
      <c r="S6" s="138" t="s">
        <v>32</v>
      </c>
      <c r="T6" s="138" t="s">
        <v>33</v>
      </c>
      <c r="U6" s="138" t="s">
        <v>124</v>
      </c>
      <c r="V6" s="138" t="s">
        <v>34</v>
      </c>
      <c r="W6" s="139" t="s">
        <v>35</v>
      </c>
      <c r="X6" s="139" t="s">
        <v>36</v>
      </c>
    </row>
    <row r="7" spans="1:24" s="98" customFormat="1" ht="79.5" customHeight="1" x14ac:dyDescent="0.25">
      <c r="A7" s="141"/>
      <c r="B7" s="144"/>
      <c r="C7" s="138"/>
      <c r="D7" s="145"/>
      <c r="E7" s="138"/>
      <c r="F7" s="94" t="s">
        <v>37</v>
      </c>
      <c r="G7" s="94" t="s">
        <v>38</v>
      </c>
      <c r="H7" s="94" t="s">
        <v>39</v>
      </c>
      <c r="I7" s="138"/>
      <c r="J7" s="138"/>
      <c r="K7" s="138"/>
      <c r="L7" s="138"/>
      <c r="M7" s="138"/>
      <c r="N7" s="138"/>
      <c r="O7" s="138"/>
      <c r="P7" s="137"/>
      <c r="Q7" s="137"/>
      <c r="R7" s="138"/>
      <c r="S7" s="138"/>
      <c r="T7" s="138"/>
      <c r="U7" s="138"/>
      <c r="V7" s="138"/>
      <c r="W7" s="139"/>
      <c r="X7" s="139"/>
    </row>
    <row r="8" spans="1:24" ht="16.5" customHeight="1" x14ac:dyDescent="0.25">
      <c r="A8" s="104">
        <v>1</v>
      </c>
      <c r="B8" s="93"/>
      <c r="C8" s="48"/>
      <c r="D8" s="49">
        <f t="shared" ref="D8:I40" si="0">IF($B8="Associated partner","/",0)</f>
        <v>0</v>
      </c>
      <c r="E8" s="49">
        <f t="shared" si="0"/>
        <v>0</v>
      </c>
      <c r="F8" s="49">
        <f t="shared" si="0"/>
        <v>0</v>
      </c>
      <c r="G8" s="49">
        <f t="shared" si="0"/>
        <v>0</v>
      </c>
      <c r="H8" s="50">
        <f t="shared" si="0"/>
        <v>0</v>
      </c>
      <c r="I8" s="50">
        <f t="shared" si="0"/>
        <v>0</v>
      </c>
      <c r="J8" s="51">
        <f>IF($B8="Associated partner","/",ROUND(0.25*SUM(D8+F8+G8+H8),2))</f>
        <v>0</v>
      </c>
      <c r="K8" s="51">
        <f>IF($B8="Associated partner","/",D8+E8+F8+G8+H8+I8+J8)</f>
        <v>0</v>
      </c>
      <c r="L8" s="52">
        <f>IF(ISBLANK(#REF!),1,1)</f>
        <v>1</v>
      </c>
      <c r="M8" s="51">
        <f>IF($B8="Associated partner",0,L8*K8)</f>
        <v>0</v>
      </c>
      <c r="N8" s="53">
        <v>0</v>
      </c>
      <c r="O8" s="53">
        <v>0</v>
      </c>
      <c r="P8" s="53">
        <v>0</v>
      </c>
      <c r="Q8" s="54" t="str">
        <f>IF(OR($B8="IHI private member",$B8="IHI contributing partner"),0,"/")</f>
        <v>/</v>
      </c>
      <c r="R8" s="55" t="str">
        <f>IF(OR($B8="IHI private member",$B8="IHI contributing partner"),K8-N8-P8,"/")</f>
        <v>/</v>
      </c>
      <c r="S8" s="53" t="str">
        <f t="shared" ref="S8:S54" si="1">IF(OR($B8="IHI private member",$B8="IHI contributing partner"),0,"/")</f>
        <v>/</v>
      </c>
      <c r="T8" s="54">
        <f>IF(OR($B8="IHI private member",$B8="IHI contributing partner"),"/",0)</f>
        <v>0</v>
      </c>
      <c r="U8" s="51">
        <f>SUM(N8,O8,P8,R8,T8)</f>
        <v>0</v>
      </c>
      <c r="V8" s="53" t="str">
        <f t="shared" ref="V8:V54" si="2">IF($B8="IHI private member","","/")</f>
        <v>/</v>
      </c>
      <c r="W8" s="56" t="str">
        <f>IF($B8="Associated partner","/",IF(K8&gt;=SUM(N8,O8,P8,R8,T8),"OK","Incorrect. Correction needed."))</f>
        <v>OK</v>
      </c>
      <c r="X8" s="56" t="str">
        <f>IF(OR($B8="Associated partner",$B8="Beneficiary receiving funding"),"/",IF(S8&gt;R8,"Incorrect. Correction needed.","OK"))</f>
        <v>OK</v>
      </c>
    </row>
    <row r="9" spans="1:24" ht="16.5" customHeight="1" x14ac:dyDescent="0.25">
      <c r="A9" s="104">
        <v>2</v>
      </c>
      <c r="B9" s="93"/>
      <c r="C9" s="48"/>
      <c r="D9" s="49">
        <f t="shared" si="0"/>
        <v>0</v>
      </c>
      <c r="E9" s="49">
        <f t="shared" si="0"/>
        <v>0</v>
      </c>
      <c r="F9" s="49">
        <f t="shared" si="0"/>
        <v>0</v>
      </c>
      <c r="G9" s="49">
        <f t="shared" si="0"/>
        <v>0</v>
      </c>
      <c r="H9" s="50">
        <f t="shared" ref="H9:I54" si="3">IF($B9="Associated partner","/",0)</f>
        <v>0</v>
      </c>
      <c r="I9" s="50">
        <f t="shared" si="3"/>
        <v>0</v>
      </c>
      <c r="J9" s="51">
        <f t="shared" ref="J9:J54" si="4">IF($B9="Associated partner","/",ROUND(0.25*SUM(D9+F9+G9+H9),2))</f>
        <v>0</v>
      </c>
      <c r="K9" s="51">
        <f t="shared" ref="K9:K54" si="5">IF($B9="Associated partner","/",D9+E9+F9+G9+H9+I9+J9)</f>
        <v>0</v>
      </c>
      <c r="L9" s="52">
        <f>IF(ISBLANK(#REF!),1,1)</f>
        <v>1</v>
      </c>
      <c r="M9" s="51">
        <f t="shared" ref="M9:M54" si="6">IF($B9="Associated partner",0,L9*K9)</f>
        <v>0</v>
      </c>
      <c r="N9" s="53">
        <v>0</v>
      </c>
      <c r="O9" s="53">
        <v>0</v>
      </c>
      <c r="P9" s="53">
        <v>0</v>
      </c>
      <c r="Q9" s="54" t="str">
        <f t="shared" ref="Q9:Q54" si="7">IF(OR($B9="IHI private member",$B9="IHI contributing partner"),0,"/")</f>
        <v>/</v>
      </c>
      <c r="R9" s="55" t="str">
        <f t="shared" ref="R9:R54" si="8">IF(OR($B9="IHI private member",$B9="IHI contributing partner"),K9-N9-P9,"/")</f>
        <v>/</v>
      </c>
      <c r="S9" s="53" t="str">
        <f t="shared" si="1"/>
        <v>/</v>
      </c>
      <c r="T9" s="54">
        <f t="shared" ref="T9:T54" si="9">IF(OR($B9="IHI private member",$B9="IHI contributing partner"),"/",0)</f>
        <v>0</v>
      </c>
      <c r="U9" s="51">
        <f t="shared" ref="U9:U54" si="10">SUM(N9,O9,P9,R9,T9)</f>
        <v>0</v>
      </c>
      <c r="V9" s="53" t="str">
        <f t="shared" si="2"/>
        <v>/</v>
      </c>
      <c r="W9" s="56" t="str">
        <f t="shared" ref="W9:W54" si="11">IF($B9="Associated partner","/",IF(K9&gt;=SUM(N9,O9,P9,R9,T9),"OK","Incorrect. Correction needed."))</f>
        <v>OK</v>
      </c>
      <c r="X9" s="56" t="str">
        <f t="shared" ref="X9:X54" si="12">IF(OR($B9="Associated partner",$B9="Beneficiary receiving funding"),"/",IF(S9&gt;R9,"Incorrect. Correction needed.","OK"))</f>
        <v>OK</v>
      </c>
    </row>
    <row r="10" spans="1:24" ht="16.5" customHeight="1" x14ac:dyDescent="0.25">
      <c r="A10" s="104">
        <v>3</v>
      </c>
      <c r="B10" s="93"/>
      <c r="C10" s="48"/>
      <c r="D10" s="49">
        <f t="shared" si="0"/>
        <v>0</v>
      </c>
      <c r="E10" s="49">
        <f t="shared" si="0"/>
        <v>0</v>
      </c>
      <c r="F10" s="49">
        <f t="shared" si="0"/>
        <v>0</v>
      </c>
      <c r="G10" s="49">
        <f t="shared" si="0"/>
        <v>0</v>
      </c>
      <c r="H10" s="50">
        <f t="shared" si="3"/>
        <v>0</v>
      </c>
      <c r="I10" s="50">
        <f t="shared" si="3"/>
        <v>0</v>
      </c>
      <c r="J10" s="51">
        <f t="shared" si="4"/>
        <v>0</v>
      </c>
      <c r="K10" s="51">
        <f t="shared" si="5"/>
        <v>0</v>
      </c>
      <c r="L10" s="52">
        <f>IF(ISBLANK(#REF!),1,1)</f>
        <v>1</v>
      </c>
      <c r="M10" s="51">
        <f t="shared" si="6"/>
        <v>0</v>
      </c>
      <c r="N10" s="53">
        <v>0</v>
      </c>
      <c r="O10" s="53">
        <v>0</v>
      </c>
      <c r="P10" s="53">
        <v>0</v>
      </c>
      <c r="Q10" s="54" t="str">
        <f t="shared" si="7"/>
        <v>/</v>
      </c>
      <c r="R10" s="55" t="str">
        <f t="shared" si="8"/>
        <v>/</v>
      </c>
      <c r="S10" s="53" t="str">
        <f t="shared" si="1"/>
        <v>/</v>
      </c>
      <c r="T10" s="54">
        <f t="shared" si="9"/>
        <v>0</v>
      </c>
      <c r="U10" s="51">
        <f t="shared" si="10"/>
        <v>0</v>
      </c>
      <c r="V10" s="53" t="str">
        <f t="shared" si="2"/>
        <v>/</v>
      </c>
      <c r="W10" s="56" t="str">
        <f t="shared" si="11"/>
        <v>OK</v>
      </c>
      <c r="X10" s="56" t="str">
        <f t="shared" si="12"/>
        <v>OK</v>
      </c>
    </row>
    <row r="11" spans="1:24" ht="16.5" customHeight="1" x14ac:dyDescent="0.25">
      <c r="A11" s="104">
        <v>4</v>
      </c>
      <c r="B11" s="93"/>
      <c r="C11" s="48"/>
      <c r="D11" s="49">
        <f t="shared" si="0"/>
        <v>0</v>
      </c>
      <c r="E11" s="49">
        <f t="shared" si="0"/>
        <v>0</v>
      </c>
      <c r="F11" s="49">
        <f t="shared" si="0"/>
        <v>0</v>
      </c>
      <c r="G11" s="49">
        <f t="shared" si="0"/>
        <v>0</v>
      </c>
      <c r="H11" s="50">
        <f t="shared" si="3"/>
        <v>0</v>
      </c>
      <c r="I11" s="50">
        <f t="shared" si="3"/>
        <v>0</v>
      </c>
      <c r="J11" s="51">
        <f t="shared" si="4"/>
        <v>0</v>
      </c>
      <c r="K11" s="51">
        <f t="shared" si="5"/>
        <v>0</v>
      </c>
      <c r="L11" s="52">
        <f>IF(ISBLANK(#REF!),1,1)</f>
        <v>1</v>
      </c>
      <c r="M11" s="51">
        <f t="shared" si="6"/>
        <v>0</v>
      </c>
      <c r="N11" s="53">
        <v>0</v>
      </c>
      <c r="O11" s="53">
        <v>0</v>
      </c>
      <c r="P11" s="53">
        <v>0</v>
      </c>
      <c r="Q11" s="54" t="str">
        <f t="shared" si="7"/>
        <v>/</v>
      </c>
      <c r="R11" s="55" t="str">
        <f t="shared" si="8"/>
        <v>/</v>
      </c>
      <c r="S11" s="53" t="str">
        <f t="shared" si="1"/>
        <v>/</v>
      </c>
      <c r="T11" s="54">
        <f t="shared" si="9"/>
        <v>0</v>
      </c>
      <c r="U11" s="51">
        <f t="shared" si="10"/>
        <v>0</v>
      </c>
      <c r="V11" s="53" t="str">
        <f t="shared" si="2"/>
        <v>/</v>
      </c>
      <c r="W11" s="56" t="str">
        <f t="shared" si="11"/>
        <v>OK</v>
      </c>
      <c r="X11" s="56" t="str">
        <f t="shared" si="12"/>
        <v>OK</v>
      </c>
    </row>
    <row r="12" spans="1:24" ht="16.5" customHeight="1" x14ac:dyDescent="0.25">
      <c r="A12" s="104">
        <v>5</v>
      </c>
      <c r="B12" s="93"/>
      <c r="C12" s="48"/>
      <c r="D12" s="49">
        <f t="shared" si="0"/>
        <v>0</v>
      </c>
      <c r="E12" s="49">
        <f t="shared" si="0"/>
        <v>0</v>
      </c>
      <c r="F12" s="49">
        <f t="shared" si="0"/>
        <v>0</v>
      </c>
      <c r="G12" s="49">
        <f t="shared" ref="G12:G54" si="13">IF($B12="Associated partner","/",0)</f>
        <v>0</v>
      </c>
      <c r="H12" s="50">
        <f t="shared" si="3"/>
        <v>0</v>
      </c>
      <c r="I12" s="50">
        <f t="shared" si="3"/>
        <v>0</v>
      </c>
      <c r="J12" s="51">
        <f t="shared" si="4"/>
        <v>0</v>
      </c>
      <c r="K12" s="51">
        <f t="shared" si="5"/>
        <v>0</v>
      </c>
      <c r="L12" s="52">
        <f>IF(ISBLANK(#REF!),1,1)</f>
        <v>1</v>
      </c>
      <c r="M12" s="51">
        <f t="shared" si="6"/>
        <v>0</v>
      </c>
      <c r="N12" s="53">
        <v>0</v>
      </c>
      <c r="O12" s="53">
        <v>0</v>
      </c>
      <c r="P12" s="53">
        <v>0</v>
      </c>
      <c r="Q12" s="54" t="str">
        <f t="shared" si="7"/>
        <v>/</v>
      </c>
      <c r="R12" s="55" t="str">
        <f t="shared" si="8"/>
        <v>/</v>
      </c>
      <c r="S12" s="53" t="str">
        <f t="shared" si="1"/>
        <v>/</v>
      </c>
      <c r="T12" s="54">
        <f t="shared" si="9"/>
        <v>0</v>
      </c>
      <c r="U12" s="51">
        <f t="shared" si="10"/>
        <v>0</v>
      </c>
      <c r="V12" s="53" t="str">
        <f t="shared" si="2"/>
        <v>/</v>
      </c>
      <c r="W12" s="56" t="str">
        <f t="shared" si="11"/>
        <v>OK</v>
      </c>
      <c r="X12" s="56" t="str">
        <f t="shared" si="12"/>
        <v>OK</v>
      </c>
    </row>
    <row r="13" spans="1:24" ht="16.5" customHeight="1" x14ac:dyDescent="0.25">
      <c r="A13" s="104">
        <v>6</v>
      </c>
      <c r="B13" s="93"/>
      <c r="C13" s="48"/>
      <c r="D13" s="49">
        <f t="shared" si="0"/>
        <v>0</v>
      </c>
      <c r="E13" s="49">
        <f t="shared" si="0"/>
        <v>0</v>
      </c>
      <c r="F13" s="49">
        <f t="shared" si="0"/>
        <v>0</v>
      </c>
      <c r="G13" s="49">
        <f t="shared" si="13"/>
        <v>0</v>
      </c>
      <c r="H13" s="50">
        <f t="shared" si="3"/>
        <v>0</v>
      </c>
      <c r="I13" s="50">
        <f t="shared" si="3"/>
        <v>0</v>
      </c>
      <c r="J13" s="51">
        <f t="shared" si="4"/>
        <v>0</v>
      </c>
      <c r="K13" s="51">
        <f t="shared" si="5"/>
        <v>0</v>
      </c>
      <c r="L13" s="52">
        <f>IF(ISBLANK(#REF!),1,1)</f>
        <v>1</v>
      </c>
      <c r="M13" s="51">
        <f t="shared" si="6"/>
        <v>0</v>
      </c>
      <c r="N13" s="53">
        <v>0</v>
      </c>
      <c r="O13" s="53">
        <v>0</v>
      </c>
      <c r="P13" s="53">
        <v>0</v>
      </c>
      <c r="Q13" s="54" t="str">
        <f t="shared" si="7"/>
        <v>/</v>
      </c>
      <c r="R13" s="55" t="str">
        <f t="shared" si="8"/>
        <v>/</v>
      </c>
      <c r="S13" s="53" t="str">
        <f t="shared" si="1"/>
        <v>/</v>
      </c>
      <c r="T13" s="54">
        <f t="shared" si="9"/>
        <v>0</v>
      </c>
      <c r="U13" s="51">
        <f t="shared" si="10"/>
        <v>0</v>
      </c>
      <c r="V13" s="53" t="str">
        <f t="shared" si="2"/>
        <v>/</v>
      </c>
      <c r="W13" s="56" t="str">
        <f t="shared" si="11"/>
        <v>OK</v>
      </c>
      <c r="X13" s="56" t="str">
        <f t="shared" si="12"/>
        <v>OK</v>
      </c>
    </row>
    <row r="14" spans="1:24" ht="16.5" customHeight="1" x14ac:dyDescent="0.25">
      <c r="A14" s="104">
        <v>7</v>
      </c>
      <c r="B14" s="93"/>
      <c r="C14" s="48"/>
      <c r="D14" s="49">
        <f t="shared" si="0"/>
        <v>0</v>
      </c>
      <c r="E14" s="49">
        <f t="shared" si="0"/>
        <v>0</v>
      </c>
      <c r="F14" s="49">
        <f t="shared" si="0"/>
        <v>0</v>
      </c>
      <c r="G14" s="49">
        <f t="shared" si="13"/>
        <v>0</v>
      </c>
      <c r="H14" s="50">
        <f t="shared" si="3"/>
        <v>0</v>
      </c>
      <c r="I14" s="50">
        <f t="shared" si="3"/>
        <v>0</v>
      </c>
      <c r="J14" s="51">
        <f t="shared" si="4"/>
        <v>0</v>
      </c>
      <c r="K14" s="51">
        <f t="shared" si="5"/>
        <v>0</v>
      </c>
      <c r="L14" s="52">
        <f>IF(ISBLANK(#REF!),1,1)</f>
        <v>1</v>
      </c>
      <c r="M14" s="51">
        <f t="shared" si="6"/>
        <v>0</v>
      </c>
      <c r="N14" s="53">
        <v>0</v>
      </c>
      <c r="O14" s="53">
        <v>0</v>
      </c>
      <c r="P14" s="53">
        <v>0</v>
      </c>
      <c r="Q14" s="54" t="str">
        <f t="shared" si="7"/>
        <v>/</v>
      </c>
      <c r="R14" s="55" t="str">
        <f t="shared" si="8"/>
        <v>/</v>
      </c>
      <c r="S14" s="53" t="str">
        <f t="shared" si="1"/>
        <v>/</v>
      </c>
      <c r="T14" s="54">
        <f t="shared" si="9"/>
        <v>0</v>
      </c>
      <c r="U14" s="51">
        <f t="shared" si="10"/>
        <v>0</v>
      </c>
      <c r="V14" s="53" t="str">
        <f t="shared" si="2"/>
        <v>/</v>
      </c>
      <c r="W14" s="56" t="str">
        <f t="shared" si="11"/>
        <v>OK</v>
      </c>
      <c r="X14" s="56" t="str">
        <f t="shared" si="12"/>
        <v>OK</v>
      </c>
    </row>
    <row r="15" spans="1:24" ht="16.5" customHeight="1" x14ac:dyDescent="0.25">
      <c r="A15" s="104">
        <v>8</v>
      </c>
      <c r="B15" s="93"/>
      <c r="C15" s="48"/>
      <c r="D15" s="49">
        <f t="shared" si="0"/>
        <v>0</v>
      </c>
      <c r="E15" s="49">
        <f t="shared" si="0"/>
        <v>0</v>
      </c>
      <c r="F15" s="49">
        <f t="shared" si="0"/>
        <v>0</v>
      </c>
      <c r="G15" s="49">
        <f t="shared" si="13"/>
        <v>0</v>
      </c>
      <c r="H15" s="50">
        <f t="shared" si="3"/>
        <v>0</v>
      </c>
      <c r="I15" s="50">
        <f t="shared" si="3"/>
        <v>0</v>
      </c>
      <c r="J15" s="51">
        <f t="shared" si="4"/>
        <v>0</v>
      </c>
      <c r="K15" s="51">
        <f t="shared" si="5"/>
        <v>0</v>
      </c>
      <c r="L15" s="52">
        <f>IF(ISBLANK(#REF!),1,1)</f>
        <v>1</v>
      </c>
      <c r="M15" s="51">
        <f t="shared" si="6"/>
        <v>0</v>
      </c>
      <c r="N15" s="53">
        <v>0</v>
      </c>
      <c r="O15" s="53">
        <v>0</v>
      </c>
      <c r="P15" s="53">
        <v>0</v>
      </c>
      <c r="Q15" s="54" t="str">
        <f t="shared" si="7"/>
        <v>/</v>
      </c>
      <c r="R15" s="55" t="str">
        <f t="shared" si="8"/>
        <v>/</v>
      </c>
      <c r="S15" s="53" t="str">
        <f t="shared" si="1"/>
        <v>/</v>
      </c>
      <c r="T15" s="54">
        <f t="shared" si="9"/>
        <v>0</v>
      </c>
      <c r="U15" s="51">
        <f t="shared" si="10"/>
        <v>0</v>
      </c>
      <c r="V15" s="53" t="str">
        <f t="shared" si="2"/>
        <v>/</v>
      </c>
      <c r="W15" s="56" t="str">
        <f t="shared" si="11"/>
        <v>OK</v>
      </c>
      <c r="X15" s="56" t="str">
        <f t="shared" si="12"/>
        <v>OK</v>
      </c>
    </row>
    <row r="16" spans="1:24" ht="16.5" customHeight="1" x14ac:dyDescent="0.25">
      <c r="A16" s="104">
        <v>9</v>
      </c>
      <c r="B16" s="93"/>
      <c r="C16" s="48"/>
      <c r="D16" s="49">
        <f t="shared" si="0"/>
        <v>0</v>
      </c>
      <c r="E16" s="49">
        <f t="shared" si="0"/>
        <v>0</v>
      </c>
      <c r="F16" s="49">
        <f t="shared" si="0"/>
        <v>0</v>
      </c>
      <c r="G16" s="49">
        <f t="shared" si="13"/>
        <v>0</v>
      </c>
      <c r="H16" s="50">
        <f t="shared" si="3"/>
        <v>0</v>
      </c>
      <c r="I16" s="50">
        <f t="shared" si="3"/>
        <v>0</v>
      </c>
      <c r="J16" s="51">
        <f t="shared" si="4"/>
        <v>0</v>
      </c>
      <c r="K16" s="51">
        <f t="shared" si="5"/>
        <v>0</v>
      </c>
      <c r="L16" s="52">
        <f>IF(ISBLANK(#REF!),1,1)</f>
        <v>1</v>
      </c>
      <c r="M16" s="51">
        <f t="shared" si="6"/>
        <v>0</v>
      </c>
      <c r="N16" s="53">
        <v>0</v>
      </c>
      <c r="O16" s="53">
        <v>0</v>
      </c>
      <c r="P16" s="53">
        <v>0</v>
      </c>
      <c r="Q16" s="54" t="str">
        <f t="shared" si="7"/>
        <v>/</v>
      </c>
      <c r="R16" s="55" t="str">
        <f t="shared" si="8"/>
        <v>/</v>
      </c>
      <c r="S16" s="53" t="str">
        <f t="shared" si="1"/>
        <v>/</v>
      </c>
      <c r="T16" s="54">
        <f t="shared" si="9"/>
        <v>0</v>
      </c>
      <c r="U16" s="51">
        <f t="shared" si="10"/>
        <v>0</v>
      </c>
      <c r="V16" s="53" t="str">
        <f t="shared" si="2"/>
        <v>/</v>
      </c>
      <c r="W16" s="56" t="str">
        <f t="shared" si="11"/>
        <v>OK</v>
      </c>
      <c r="X16" s="56" t="str">
        <f t="shared" si="12"/>
        <v>OK</v>
      </c>
    </row>
    <row r="17" spans="1:24" ht="16.5" customHeight="1" x14ac:dyDescent="0.25">
      <c r="A17" s="104">
        <v>10</v>
      </c>
      <c r="B17" s="93"/>
      <c r="C17" s="48"/>
      <c r="D17" s="49">
        <f t="shared" si="0"/>
        <v>0</v>
      </c>
      <c r="E17" s="49">
        <f t="shared" si="0"/>
        <v>0</v>
      </c>
      <c r="F17" s="49">
        <f t="shared" si="0"/>
        <v>0</v>
      </c>
      <c r="G17" s="49">
        <f t="shared" si="13"/>
        <v>0</v>
      </c>
      <c r="H17" s="50">
        <f t="shared" si="3"/>
        <v>0</v>
      </c>
      <c r="I17" s="50">
        <f t="shared" si="3"/>
        <v>0</v>
      </c>
      <c r="J17" s="51">
        <f t="shared" si="4"/>
        <v>0</v>
      </c>
      <c r="K17" s="51">
        <f t="shared" si="5"/>
        <v>0</v>
      </c>
      <c r="L17" s="52">
        <f>IF(ISBLANK(#REF!),1,1)</f>
        <v>1</v>
      </c>
      <c r="M17" s="51">
        <f t="shared" si="6"/>
        <v>0</v>
      </c>
      <c r="N17" s="53">
        <v>0</v>
      </c>
      <c r="O17" s="53">
        <v>0</v>
      </c>
      <c r="P17" s="53">
        <v>0</v>
      </c>
      <c r="Q17" s="54" t="str">
        <f t="shared" si="7"/>
        <v>/</v>
      </c>
      <c r="R17" s="55" t="str">
        <f t="shared" si="8"/>
        <v>/</v>
      </c>
      <c r="S17" s="53" t="str">
        <f t="shared" si="1"/>
        <v>/</v>
      </c>
      <c r="T17" s="54">
        <f t="shared" si="9"/>
        <v>0</v>
      </c>
      <c r="U17" s="51">
        <f t="shared" si="10"/>
        <v>0</v>
      </c>
      <c r="V17" s="53" t="str">
        <f t="shared" si="2"/>
        <v>/</v>
      </c>
      <c r="W17" s="56" t="str">
        <f t="shared" si="11"/>
        <v>OK</v>
      </c>
      <c r="X17" s="56" t="str">
        <f t="shared" si="12"/>
        <v>OK</v>
      </c>
    </row>
    <row r="18" spans="1:24" ht="16.5" customHeight="1" x14ac:dyDescent="0.25">
      <c r="A18" s="104">
        <v>11</v>
      </c>
      <c r="B18" s="93"/>
      <c r="C18" s="48"/>
      <c r="D18" s="49">
        <f t="shared" si="0"/>
        <v>0</v>
      </c>
      <c r="E18" s="49">
        <f t="shared" si="0"/>
        <v>0</v>
      </c>
      <c r="F18" s="49">
        <f t="shared" si="0"/>
        <v>0</v>
      </c>
      <c r="G18" s="49">
        <f t="shared" si="13"/>
        <v>0</v>
      </c>
      <c r="H18" s="50">
        <f t="shared" si="3"/>
        <v>0</v>
      </c>
      <c r="I18" s="50">
        <f t="shared" si="3"/>
        <v>0</v>
      </c>
      <c r="J18" s="51">
        <f t="shared" si="4"/>
        <v>0</v>
      </c>
      <c r="K18" s="51">
        <f t="shared" si="5"/>
        <v>0</v>
      </c>
      <c r="L18" s="52">
        <f>IF(ISBLANK(#REF!),1,1)</f>
        <v>1</v>
      </c>
      <c r="M18" s="51">
        <f t="shared" si="6"/>
        <v>0</v>
      </c>
      <c r="N18" s="53">
        <v>0</v>
      </c>
      <c r="O18" s="53">
        <v>0</v>
      </c>
      <c r="P18" s="53">
        <v>0</v>
      </c>
      <c r="Q18" s="54" t="str">
        <f t="shared" si="7"/>
        <v>/</v>
      </c>
      <c r="R18" s="55" t="str">
        <f t="shared" si="8"/>
        <v>/</v>
      </c>
      <c r="S18" s="53" t="str">
        <f t="shared" si="1"/>
        <v>/</v>
      </c>
      <c r="T18" s="54">
        <f t="shared" si="9"/>
        <v>0</v>
      </c>
      <c r="U18" s="51">
        <f t="shared" si="10"/>
        <v>0</v>
      </c>
      <c r="V18" s="53" t="str">
        <f t="shared" si="2"/>
        <v>/</v>
      </c>
      <c r="W18" s="56" t="str">
        <f t="shared" si="11"/>
        <v>OK</v>
      </c>
      <c r="X18" s="56" t="str">
        <f t="shared" si="12"/>
        <v>OK</v>
      </c>
    </row>
    <row r="19" spans="1:24" ht="16.5" customHeight="1" x14ac:dyDescent="0.25">
      <c r="A19" s="104">
        <v>12</v>
      </c>
      <c r="B19" s="93"/>
      <c r="C19" s="48"/>
      <c r="D19" s="49">
        <f t="shared" si="0"/>
        <v>0</v>
      </c>
      <c r="E19" s="49">
        <f t="shared" si="0"/>
        <v>0</v>
      </c>
      <c r="F19" s="49">
        <f t="shared" si="0"/>
        <v>0</v>
      </c>
      <c r="G19" s="49">
        <f t="shared" si="13"/>
        <v>0</v>
      </c>
      <c r="H19" s="50">
        <f t="shared" si="3"/>
        <v>0</v>
      </c>
      <c r="I19" s="50">
        <f t="shared" si="3"/>
        <v>0</v>
      </c>
      <c r="J19" s="51">
        <f t="shared" si="4"/>
        <v>0</v>
      </c>
      <c r="K19" s="51">
        <f t="shared" si="5"/>
        <v>0</v>
      </c>
      <c r="L19" s="52">
        <f>IF(ISBLANK(#REF!),1,1)</f>
        <v>1</v>
      </c>
      <c r="M19" s="51">
        <f t="shared" si="6"/>
        <v>0</v>
      </c>
      <c r="N19" s="53">
        <v>0</v>
      </c>
      <c r="O19" s="53">
        <v>0</v>
      </c>
      <c r="P19" s="53">
        <v>0</v>
      </c>
      <c r="Q19" s="54" t="str">
        <f t="shared" si="7"/>
        <v>/</v>
      </c>
      <c r="R19" s="55" t="str">
        <f t="shared" si="8"/>
        <v>/</v>
      </c>
      <c r="S19" s="53" t="str">
        <f t="shared" si="1"/>
        <v>/</v>
      </c>
      <c r="T19" s="54">
        <f t="shared" si="9"/>
        <v>0</v>
      </c>
      <c r="U19" s="51">
        <f t="shared" si="10"/>
        <v>0</v>
      </c>
      <c r="V19" s="53" t="str">
        <f t="shared" si="2"/>
        <v>/</v>
      </c>
      <c r="W19" s="56" t="str">
        <f t="shared" si="11"/>
        <v>OK</v>
      </c>
      <c r="X19" s="56" t="str">
        <f t="shared" si="12"/>
        <v>OK</v>
      </c>
    </row>
    <row r="20" spans="1:24" ht="16.5" customHeight="1" x14ac:dyDescent="0.25">
      <c r="A20" s="104">
        <v>13</v>
      </c>
      <c r="B20" s="93"/>
      <c r="C20" s="48"/>
      <c r="D20" s="49">
        <f t="shared" si="0"/>
        <v>0</v>
      </c>
      <c r="E20" s="49">
        <f t="shared" si="0"/>
        <v>0</v>
      </c>
      <c r="F20" s="49">
        <f t="shared" si="0"/>
        <v>0</v>
      </c>
      <c r="G20" s="49">
        <f t="shared" si="13"/>
        <v>0</v>
      </c>
      <c r="H20" s="50">
        <f t="shared" si="3"/>
        <v>0</v>
      </c>
      <c r="I20" s="50">
        <f t="shared" si="3"/>
        <v>0</v>
      </c>
      <c r="J20" s="51">
        <f t="shared" si="4"/>
        <v>0</v>
      </c>
      <c r="K20" s="51">
        <f t="shared" si="5"/>
        <v>0</v>
      </c>
      <c r="L20" s="52">
        <f>IF(ISBLANK(#REF!),1,1)</f>
        <v>1</v>
      </c>
      <c r="M20" s="51">
        <f t="shared" si="6"/>
        <v>0</v>
      </c>
      <c r="N20" s="53">
        <v>0</v>
      </c>
      <c r="O20" s="53">
        <v>0</v>
      </c>
      <c r="P20" s="53">
        <v>0</v>
      </c>
      <c r="Q20" s="54" t="str">
        <f t="shared" si="7"/>
        <v>/</v>
      </c>
      <c r="R20" s="55" t="str">
        <f t="shared" si="8"/>
        <v>/</v>
      </c>
      <c r="S20" s="53" t="str">
        <f t="shared" si="1"/>
        <v>/</v>
      </c>
      <c r="T20" s="54">
        <f t="shared" si="9"/>
        <v>0</v>
      </c>
      <c r="U20" s="51">
        <f t="shared" si="10"/>
        <v>0</v>
      </c>
      <c r="V20" s="53" t="str">
        <f t="shared" si="2"/>
        <v>/</v>
      </c>
      <c r="W20" s="56" t="str">
        <f t="shared" si="11"/>
        <v>OK</v>
      </c>
      <c r="X20" s="56" t="str">
        <f t="shared" si="12"/>
        <v>OK</v>
      </c>
    </row>
    <row r="21" spans="1:24" ht="16.5" customHeight="1" x14ac:dyDescent="0.25">
      <c r="A21" s="104">
        <v>14</v>
      </c>
      <c r="B21" s="93"/>
      <c r="C21" s="48"/>
      <c r="D21" s="49">
        <f t="shared" si="0"/>
        <v>0</v>
      </c>
      <c r="E21" s="49">
        <f t="shared" si="0"/>
        <v>0</v>
      </c>
      <c r="F21" s="49">
        <f t="shared" si="0"/>
        <v>0</v>
      </c>
      <c r="G21" s="49">
        <f t="shared" si="13"/>
        <v>0</v>
      </c>
      <c r="H21" s="50">
        <f t="shared" si="3"/>
        <v>0</v>
      </c>
      <c r="I21" s="50">
        <f t="shared" si="3"/>
        <v>0</v>
      </c>
      <c r="J21" s="51">
        <f t="shared" si="4"/>
        <v>0</v>
      </c>
      <c r="K21" s="51">
        <f t="shared" si="5"/>
        <v>0</v>
      </c>
      <c r="L21" s="52">
        <f>IF(ISBLANK(#REF!),1,1)</f>
        <v>1</v>
      </c>
      <c r="M21" s="51">
        <f t="shared" si="6"/>
        <v>0</v>
      </c>
      <c r="N21" s="53">
        <v>0</v>
      </c>
      <c r="O21" s="53">
        <v>0</v>
      </c>
      <c r="P21" s="53">
        <v>0</v>
      </c>
      <c r="Q21" s="54" t="str">
        <f t="shared" si="7"/>
        <v>/</v>
      </c>
      <c r="R21" s="55" t="str">
        <f t="shared" si="8"/>
        <v>/</v>
      </c>
      <c r="S21" s="53" t="str">
        <f t="shared" si="1"/>
        <v>/</v>
      </c>
      <c r="T21" s="54">
        <f t="shared" si="9"/>
        <v>0</v>
      </c>
      <c r="U21" s="51">
        <f t="shared" si="10"/>
        <v>0</v>
      </c>
      <c r="V21" s="53" t="str">
        <f t="shared" si="2"/>
        <v>/</v>
      </c>
      <c r="W21" s="56" t="str">
        <f t="shared" si="11"/>
        <v>OK</v>
      </c>
      <c r="X21" s="56" t="str">
        <f t="shared" si="12"/>
        <v>OK</v>
      </c>
    </row>
    <row r="22" spans="1:24" ht="16.5" customHeight="1" x14ac:dyDescent="0.25">
      <c r="A22" s="104">
        <v>15</v>
      </c>
      <c r="B22" s="93"/>
      <c r="C22" s="48"/>
      <c r="D22" s="49">
        <f t="shared" si="0"/>
        <v>0</v>
      </c>
      <c r="E22" s="49">
        <f t="shared" si="0"/>
        <v>0</v>
      </c>
      <c r="F22" s="49">
        <f t="shared" si="0"/>
        <v>0</v>
      </c>
      <c r="G22" s="49">
        <f t="shared" si="13"/>
        <v>0</v>
      </c>
      <c r="H22" s="50">
        <f t="shared" si="3"/>
        <v>0</v>
      </c>
      <c r="I22" s="50">
        <f t="shared" si="3"/>
        <v>0</v>
      </c>
      <c r="J22" s="51">
        <f t="shared" si="4"/>
        <v>0</v>
      </c>
      <c r="K22" s="51">
        <f t="shared" si="5"/>
        <v>0</v>
      </c>
      <c r="L22" s="52">
        <f>IF(ISBLANK(#REF!),1,1)</f>
        <v>1</v>
      </c>
      <c r="M22" s="51">
        <f t="shared" si="6"/>
        <v>0</v>
      </c>
      <c r="N22" s="53">
        <v>0</v>
      </c>
      <c r="O22" s="53">
        <v>0</v>
      </c>
      <c r="P22" s="53">
        <v>0</v>
      </c>
      <c r="Q22" s="54" t="str">
        <f t="shared" si="7"/>
        <v>/</v>
      </c>
      <c r="R22" s="55" t="str">
        <f t="shared" si="8"/>
        <v>/</v>
      </c>
      <c r="S22" s="53" t="str">
        <f t="shared" si="1"/>
        <v>/</v>
      </c>
      <c r="T22" s="54">
        <f t="shared" si="9"/>
        <v>0</v>
      </c>
      <c r="U22" s="51">
        <f t="shared" si="10"/>
        <v>0</v>
      </c>
      <c r="V22" s="53" t="str">
        <f t="shared" si="2"/>
        <v>/</v>
      </c>
      <c r="W22" s="56" t="str">
        <f t="shared" si="11"/>
        <v>OK</v>
      </c>
      <c r="X22" s="56" t="str">
        <f t="shared" si="12"/>
        <v>OK</v>
      </c>
    </row>
    <row r="23" spans="1:24" ht="16.5" customHeight="1" x14ac:dyDescent="0.25">
      <c r="A23" s="104">
        <v>16</v>
      </c>
      <c r="B23" s="93"/>
      <c r="C23" s="48"/>
      <c r="D23" s="49">
        <f t="shared" si="0"/>
        <v>0</v>
      </c>
      <c r="E23" s="49">
        <f t="shared" si="0"/>
        <v>0</v>
      </c>
      <c r="F23" s="49">
        <f t="shared" si="0"/>
        <v>0</v>
      </c>
      <c r="G23" s="49">
        <f t="shared" si="13"/>
        <v>0</v>
      </c>
      <c r="H23" s="50">
        <f t="shared" si="3"/>
        <v>0</v>
      </c>
      <c r="I23" s="50">
        <f t="shared" si="3"/>
        <v>0</v>
      </c>
      <c r="J23" s="51">
        <f t="shared" si="4"/>
        <v>0</v>
      </c>
      <c r="K23" s="51">
        <f t="shared" si="5"/>
        <v>0</v>
      </c>
      <c r="L23" s="52">
        <f>IF(ISBLANK(#REF!),1,1)</f>
        <v>1</v>
      </c>
      <c r="M23" s="51">
        <f t="shared" si="6"/>
        <v>0</v>
      </c>
      <c r="N23" s="53">
        <v>0</v>
      </c>
      <c r="O23" s="53">
        <v>0</v>
      </c>
      <c r="P23" s="53">
        <v>0</v>
      </c>
      <c r="Q23" s="54" t="str">
        <f t="shared" si="7"/>
        <v>/</v>
      </c>
      <c r="R23" s="55" t="str">
        <f t="shared" si="8"/>
        <v>/</v>
      </c>
      <c r="S23" s="53" t="str">
        <f t="shared" si="1"/>
        <v>/</v>
      </c>
      <c r="T23" s="54">
        <f t="shared" si="9"/>
        <v>0</v>
      </c>
      <c r="U23" s="51">
        <f t="shared" si="10"/>
        <v>0</v>
      </c>
      <c r="V23" s="53" t="str">
        <f t="shared" si="2"/>
        <v>/</v>
      </c>
      <c r="W23" s="56" t="str">
        <f t="shared" si="11"/>
        <v>OK</v>
      </c>
      <c r="X23" s="56" t="str">
        <f t="shared" si="12"/>
        <v>OK</v>
      </c>
    </row>
    <row r="24" spans="1:24" ht="16.5" customHeight="1" x14ac:dyDescent="0.25">
      <c r="A24" s="104">
        <v>17</v>
      </c>
      <c r="B24" s="93"/>
      <c r="C24" s="48"/>
      <c r="D24" s="49">
        <f t="shared" si="0"/>
        <v>0</v>
      </c>
      <c r="E24" s="49">
        <f t="shared" si="0"/>
        <v>0</v>
      </c>
      <c r="F24" s="49">
        <f t="shared" si="0"/>
        <v>0</v>
      </c>
      <c r="G24" s="49">
        <f t="shared" si="13"/>
        <v>0</v>
      </c>
      <c r="H24" s="50">
        <f t="shared" si="3"/>
        <v>0</v>
      </c>
      <c r="I24" s="50">
        <f t="shared" si="3"/>
        <v>0</v>
      </c>
      <c r="J24" s="51">
        <f t="shared" si="4"/>
        <v>0</v>
      </c>
      <c r="K24" s="51">
        <f t="shared" si="5"/>
        <v>0</v>
      </c>
      <c r="L24" s="52">
        <f>IF(ISBLANK(#REF!),1,1)</f>
        <v>1</v>
      </c>
      <c r="M24" s="51">
        <f t="shared" si="6"/>
        <v>0</v>
      </c>
      <c r="N24" s="53">
        <v>0</v>
      </c>
      <c r="O24" s="53">
        <v>0</v>
      </c>
      <c r="P24" s="53">
        <v>0</v>
      </c>
      <c r="Q24" s="54" t="str">
        <f t="shared" si="7"/>
        <v>/</v>
      </c>
      <c r="R24" s="55" t="str">
        <f t="shared" si="8"/>
        <v>/</v>
      </c>
      <c r="S24" s="53" t="str">
        <f t="shared" si="1"/>
        <v>/</v>
      </c>
      <c r="T24" s="54">
        <f t="shared" si="9"/>
        <v>0</v>
      </c>
      <c r="U24" s="51">
        <f t="shared" si="10"/>
        <v>0</v>
      </c>
      <c r="V24" s="53" t="str">
        <f t="shared" si="2"/>
        <v>/</v>
      </c>
      <c r="W24" s="56" t="str">
        <f t="shared" si="11"/>
        <v>OK</v>
      </c>
      <c r="X24" s="56" t="str">
        <f t="shared" si="12"/>
        <v>OK</v>
      </c>
    </row>
    <row r="25" spans="1:24" ht="15" customHeight="1" x14ac:dyDescent="0.25">
      <c r="A25" s="104">
        <v>18</v>
      </c>
      <c r="B25" s="93"/>
      <c r="C25" s="48"/>
      <c r="D25" s="49">
        <f t="shared" si="0"/>
        <v>0</v>
      </c>
      <c r="E25" s="49">
        <f t="shared" si="0"/>
        <v>0</v>
      </c>
      <c r="F25" s="49">
        <f t="shared" si="0"/>
        <v>0</v>
      </c>
      <c r="G25" s="49">
        <f t="shared" si="13"/>
        <v>0</v>
      </c>
      <c r="H25" s="50">
        <f t="shared" si="3"/>
        <v>0</v>
      </c>
      <c r="I25" s="50">
        <f t="shared" si="3"/>
        <v>0</v>
      </c>
      <c r="J25" s="51">
        <f t="shared" si="4"/>
        <v>0</v>
      </c>
      <c r="K25" s="51">
        <f t="shared" si="5"/>
        <v>0</v>
      </c>
      <c r="L25" s="52">
        <f>IF(ISBLANK(#REF!),1,1)</f>
        <v>1</v>
      </c>
      <c r="M25" s="51">
        <f t="shared" si="6"/>
        <v>0</v>
      </c>
      <c r="N25" s="53">
        <v>0</v>
      </c>
      <c r="O25" s="53">
        <v>0</v>
      </c>
      <c r="P25" s="53">
        <v>0</v>
      </c>
      <c r="Q25" s="54" t="str">
        <f t="shared" si="7"/>
        <v>/</v>
      </c>
      <c r="R25" s="55" t="str">
        <f t="shared" si="8"/>
        <v>/</v>
      </c>
      <c r="S25" s="53" t="str">
        <f t="shared" si="1"/>
        <v>/</v>
      </c>
      <c r="T25" s="54">
        <f t="shared" si="9"/>
        <v>0</v>
      </c>
      <c r="U25" s="51">
        <f t="shared" si="10"/>
        <v>0</v>
      </c>
      <c r="V25" s="53" t="str">
        <f t="shared" si="2"/>
        <v>/</v>
      </c>
      <c r="W25" s="56" t="str">
        <f t="shared" si="11"/>
        <v>OK</v>
      </c>
      <c r="X25" s="56" t="str">
        <f t="shared" si="12"/>
        <v>OK</v>
      </c>
    </row>
    <row r="26" spans="1:24" ht="15" customHeight="1" x14ac:dyDescent="0.25">
      <c r="A26" s="104">
        <v>19</v>
      </c>
      <c r="B26" s="93"/>
      <c r="C26" s="48"/>
      <c r="D26" s="49">
        <f t="shared" si="0"/>
        <v>0</v>
      </c>
      <c r="E26" s="49">
        <f t="shared" si="0"/>
        <v>0</v>
      </c>
      <c r="F26" s="49">
        <f t="shared" si="0"/>
        <v>0</v>
      </c>
      <c r="G26" s="49">
        <f t="shared" si="13"/>
        <v>0</v>
      </c>
      <c r="H26" s="50">
        <f t="shared" si="3"/>
        <v>0</v>
      </c>
      <c r="I26" s="50">
        <f t="shared" si="3"/>
        <v>0</v>
      </c>
      <c r="J26" s="51">
        <f t="shared" si="4"/>
        <v>0</v>
      </c>
      <c r="K26" s="51">
        <f t="shared" si="5"/>
        <v>0</v>
      </c>
      <c r="L26" s="52">
        <f>IF(ISBLANK(#REF!),1,1)</f>
        <v>1</v>
      </c>
      <c r="M26" s="51">
        <f t="shared" si="6"/>
        <v>0</v>
      </c>
      <c r="N26" s="53">
        <v>0</v>
      </c>
      <c r="O26" s="53">
        <v>0</v>
      </c>
      <c r="P26" s="53">
        <v>0</v>
      </c>
      <c r="Q26" s="54" t="str">
        <f t="shared" si="7"/>
        <v>/</v>
      </c>
      <c r="R26" s="55" t="str">
        <f t="shared" si="8"/>
        <v>/</v>
      </c>
      <c r="S26" s="53" t="str">
        <f t="shared" si="1"/>
        <v>/</v>
      </c>
      <c r="T26" s="54">
        <f t="shared" si="9"/>
        <v>0</v>
      </c>
      <c r="U26" s="51">
        <f t="shared" si="10"/>
        <v>0</v>
      </c>
      <c r="V26" s="53" t="str">
        <f t="shared" si="2"/>
        <v>/</v>
      </c>
      <c r="W26" s="56" t="str">
        <f t="shared" si="11"/>
        <v>OK</v>
      </c>
      <c r="X26" s="56" t="str">
        <f t="shared" si="12"/>
        <v>OK</v>
      </c>
    </row>
    <row r="27" spans="1:24" ht="15" customHeight="1" x14ac:dyDescent="0.25">
      <c r="A27" s="104">
        <v>20</v>
      </c>
      <c r="B27" s="93"/>
      <c r="C27" s="48"/>
      <c r="D27" s="49">
        <f t="shared" si="0"/>
        <v>0</v>
      </c>
      <c r="E27" s="49">
        <f t="shared" si="0"/>
        <v>0</v>
      </c>
      <c r="F27" s="49">
        <f t="shared" si="0"/>
        <v>0</v>
      </c>
      <c r="G27" s="49">
        <f t="shared" si="13"/>
        <v>0</v>
      </c>
      <c r="H27" s="50">
        <f t="shared" si="3"/>
        <v>0</v>
      </c>
      <c r="I27" s="50">
        <f t="shared" si="3"/>
        <v>0</v>
      </c>
      <c r="J27" s="51">
        <f t="shared" si="4"/>
        <v>0</v>
      </c>
      <c r="K27" s="51">
        <f t="shared" si="5"/>
        <v>0</v>
      </c>
      <c r="L27" s="52">
        <f>IF(ISBLANK(#REF!),1,1)</f>
        <v>1</v>
      </c>
      <c r="M27" s="51">
        <f t="shared" si="6"/>
        <v>0</v>
      </c>
      <c r="N27" s="53">
        <v>0</v>
      </c>
      <c r="O27" s="53">
        <v>0</v>
      </c>
      <c r="P27" s="53">
        <v>0</v>
      </c>
      <c r="Q27" s="54" t="str">
        <f t="shared" si="7"/>
        <v>/</v>
      </c>
      <c r="R27" s="55" t="str">
        <f t="shared" si="8"/>
        <v>/</v>
      </c>
      <c r="S27" s="53" t="str">
        <f t="shared" si="1"/>
        <v>/</v>
      </c>
      <c r="T27" s="54">
        <f t="shared" si="9"/>
        <v>0</v>
      </c>
      <c r="U27" s="51">
        <f t="shared" si="10"/>
        <v>0</v>
      </c>
      <c r="V27" s="53" t="str">
        <f t="shared" si="2"/>
        <v>/</v>
      </c>
      <c r="W27" s="56" t="str">
        <f t="shared" si="11"/>
        <v>OK</v>
      </c>
      <c r="X27" s="56" t="str">
        <f t="shared" si="12"/>
        <v>OK</v>
      </c>
    </row>
    <row r="28" spans="1:24" ht="15" customHeight="1" x14ac:dyDescent="0.25">
      <c r="A28" s="104">
        <v>21</v>
      </c>
      <c r="B28" s="93"/>
      <c r="C28" s="48"/>
      <c r="D28" s="49">
        <f t="shared" si="0"/>
        <v>0</v>
      </c>
      <c r="E28" s="49">
        <f t="shared" si="0"/>
        <v>0</v>
      </c>
      <c r="F28" s="49">
        <f t="shared" si="0"/>
        <v>0</v>
      </c>
      <c r="G28" s="49">
        <f t="shared" si="13"/>
        <v>0</v>
      </c>
      <c r="H28" s="50">
        <f t="shared" si="3"/>
        <v>0</v>
      </c>
      <c r="I28" s="50">
        <f t="shared" si="3"/>
        <v>0</v>
      </c>
      <c r="J28" s="51">
        <f t="shared" si="4"/>
        <v>0</v>
      </c>
      <c r="K28" s="51">
        <f t="shared" si="5"/>
        <v>0</v>
      </c>
      <c r="L28" s="52">
        <f>IF(ISBLANK(#REF!),1,1)</f>
        <v>1</v>
      </c>
      <c r="M28" s="51">
        <f t="shared" si="6"/>
        <v>0</v>
      </c>
      <c r="N28" s="53">
        <v>0</v>
      </c>
      <c r="O28" s="53">
        <v>0</v>
      </c>
      <c r="P28" s="53">
        <v>0</v>
      </c>
      <c r="Q28" s="54" t="str">
        <f t="shared" si="7"/>
        <v>/</v>
      </c>
      <c r="R28" s="55" t="str">
        <f t="shared" si="8"/>
        <v>/</v>
      </c>
      <c r="S28" s="53" t="str">
        <f t="shared" si="1"/>
        <v>/</v>
      </c>
      <c r="T28" s="54">
        <f t="shared" si="9"/>
        <v>0</v>
      </c>
      <c r="U28" s="51">
        <f t="shared" si="10"/>
        <v>0</v>
      </c>
      <c r="V28" s="53" t="str">
        <f t="shared" si="2"/>
        <v>/</v>
      </c>
      <c r="W28" s="56" t="str">
        <f t="shared" si="11"/>
        <v>OK</v>
      </c>
      <c r="X28" s="56" t="str">
        <f t="shared" si="12"/>
        <v>OK</v>
      </c>
    </row>
    <row r="29" spans="1:24" ht="15" customHeight="1" x14ac:dyDescent="0.25">
      <c r="A29" s="104">
        <v>22</v>
      </c>
      <c r="B29" s="93"/>
      <c r="C29" s="48"/>
      <c r="D29" s="49">
        <f t="shared" si="0"/>
        <v>0</v>
      </c>
      <c r="E29" s="49">
        <f t="shared" si="0"/>
        <v>0</v>
      </c>
      <c r="F29" s="49">
        <f t="shared" si="0"/>
        <v>0</v>
      </c>
      <c r="G29" s="49">
        <f t="shared" si="13"/>
        <v>0</v>
      </c>
      <c r="H29" s="50">
        <f t="shared" si="3"/>
        <v>0</v>
      </c>
      <c r="I29" s="50">
        <f t="shared" si="3"/>
        <v>0</v>
      </c>
      <c r="J29" s="51">
        <f t="shared" si="4"/>
        <v>0</v>
      </c>
      <c r="K29" s="51">
        <f t="shared" si="5"/>
        <v>0</v>
      </c>
      <c r="L29" s="52">
        <f>IF(ISBLANK(#REF!),1,1)</f>
        <v>1</v>
      </c>
      <c r="M29" s="51">
        <f t="shared" si="6"/>
        <v>0</v>
      </c>
      <c r="N29" s="53">
        <v>0</v>
      </c>
      <c r="O29" s="53">
        <v>0</v>
      </c>
      <c r="P29" s="53">
        <v>0</v>
      </c>
      <c r="Q29" s="54" t="str">
        <f t="shared" si="7"/>
        <v>/</v>
      </c>
      <c r="R29" s="55" t="str">
        <f t="shared" si="8"/>
        <v>/</v>
      </c>
      <c r="S29" s="53" t="str">
        <f t="shared" si="1"/>
        <v>/</v>
      </c>
      <c r="T29" s="54">
        <f t="shared" si="9"/>
        <v>0</v>
      </c>
      <c r="U29" s="51">
        <f t="shared" si="10"/>
        <v>0</v>
      </c>
      <c r="V29" s="53" t="str">
        <f t="shared" si="2"/>
        <v>/</v>
      </c>
      <c r="W29" s="56" t="str">
        <f t="shared" si="11"/>
        <v>OK</v>
      </c>
      <c r="X29" s="56" t="str">
        <f t="shared" si="12"/>
        <v>OK</v>
      </c>
    </row>
    <row r="30" spans="1:24" ht="15" customHeight="1" x14ac:dyDescent="0.25">
      <c r="A30" s="104">
        <v>23</v>
      </c>
      <c r="B30" s="93"/>
      <c r="C30" s="48"/>
      <c r="D30" s="49">
        <f t="shared" si="0"/>
        <v>0</v>
      </c>
      <c r="E30" s="49">
        <f t="shared" si="0"/>
        <v>0</v>
      </c>
      <c r="F30" s="49">
        <f t="shared" si="0"/>
        <v>0</v>
      </c>
      <c r="G30" s="49">
        <f t="shared" si="13"/>
        <v>0</v>
      </c>
      <c r="H30" s="50">
        <f t="shared" si="3"/>
        <v>0</v>
      </c>
      <c r="I30" s="50">
        <f t="shared" si="3"/>
        <v>0</v>
      </c>
      <c r="J30" s="51">
        <f t="shared" si="4"/>
        <v>0</v>
      </c>
      <c r="K30" s="51">
        <f t="shared" si="5"/>
        <v>0</v>
      </c>
      <c r="L30" s="52">
        <f>IF(ISBLANK(#REF!),1,1)</f>
        <v>1</v>
      </c>
      <c r="M30" s="51">
        <f t="shared" si="6"/>
        <v>0</v>
      </c>
      <c r="N30" s="53">
        <v>0</v>
      </c>
      <c r="O30" s="53">
        <v>0</v>
      </c>
      <c r="P30" s="53">
        <v>0</v>
      </c>
      <c r="Q30" s="54" t="str">
        <f t="shared" si="7"/>
        <v>/</v>
      </c>
      <c r="R30" s="55" t="str">
        <f t="shared" si="8"/>
        <v>/</v>
      </c>
      <c r="S30" s="53" t="str">
        <f t="shared" si="1"/>
        <v>/</v>
      </c>
      <c r="T30" s="54">
        <f t="shared" si="9"/>
        <v>0</v>
      </c>
      <c r="U30" s="51">
        <f t="shared" si="10"/>
        <v>0</v>
      </c>
      <c r="V30" s="53" t="str">
        <f t="shared" si="2"/>
        <v>/</v>
      </c>
      <c r="W30" s="56" t="str">
        <f t="shared" si="11"/>
        <v>OK</v>
      </c>
      <c r="X30" s="56" t="str">
        <f t="shared" si="12"/>
        <v>OK</v>
      </c>
    </row>
    <row r="31" spans="1:24" ht="15" customHeight="1" x14ac:dyDescent="0.25">
      <c r="A31" s="104">
        <v>24</v>
      </c>
      <c r="B31" s="93"/>
      <c r="C31" s="48"/>
      <c r="D31" s="49">
        <f t="shared" si="0"/>
        <v>0</v>
      </c>
      <c r="E31" s="49">
        <f t="shared" si="0"/>
        <v>0</v>
      </c>
      <c r="F31" s="49">
        <f t="shared" si="0"/>
        <v>0</v>
      </c>
      <c r="G31" s="49">
        <f t="shared" si="13"/>
        <v>0</v>
      </c>
      <c r="H31" s="50">
        <f t="shared" si="3"/>
        <v>0</v>
      </c>
      <c r="I31" s="50">
        <f t="shared" si="3"/>
        <v>0</v>
      </c>
      <c r="J31" s="51">
        <f t="shared" si="4"/>
        <v>0</v>
      </c>
      <c r="K31" s="51">
        <f t="shared" si="5"/>
        <v>0</v>
      </c>
      <c r="L31" s="52">
        <f>IF(ISBLANK(#REF!),1,1)</f>
        <v>1</v>
      </c>
      <c r="M31" s="51">
        <f t="shared" si="6"/>
        <v>0</v>
      </c>
      <c r="N31" s="53">
        <v>0</v>
      </c>
      <c r="O31" s="53">
        <v>0</v>
      </c>
      <c r="P31" s="53">
        <v>0</v>
      </c>
      <c r="Q31" s="54" t="str">
        <f t="shared" si="7"/>
        <v>/</v>
      </c>
      <c r="R31" s="55" t="str">
        <f t="shared" si="8"/>
        <v>/</v>
      </c>
      <c r="S31" s="53" t="str">
        <f t="shared" si="1"/>
        <v>/</v>
      </c>
      <c r="T31" s="54">
        <f t="shared" si="9"/>
        <v>0</v>
      </c>
      <c r="U31" s="51">
        <f t="shared" si="10"/>
        <v>0</v>
      </c>
      <c r="V31" s="53" t="str">
        <f t="shared" si="2"/>
        <v>/</v>
      </c>
      <c r="W31" s="56" t="str">
        <f t="shared" si="11"/>
        <v>OK</v>
      </c>
      <c r="X31" s="56" t="str">
        <f t="shared" si="12"/>
        <v>OK</v>
      </c>
    </row>
    <row r="32" spans="1:24" ht="15" customHeight="1" x14ac:dyDescent="0.25">
      <c r="A32" s="104">
        <v>25</v>
      </c>
      <c r="B32" s="93"/>
      <c r="C32" s="48"/>
      <c r="D32" s="49">
        <f t="shared" si="0"/>
        <v>0</v>
      </c>
      <c r="E32" s="49">
        <f t="shared" si="0"/>
        <v>0</v>
      </c>
      <c r="F32" s="49">
        <f t="shared" si="0"/>
        <v>0</v>
      </c>
      <c r="G32" s="49">
        <f t="shared" si="13"/>
        <v>0</v>
      </c>
      <c r="H32" s="50">
        <f t="shared" si="3"/>
        <v>0</v>
      </c>
      <c r="I32" s="50">
        <f t="shared" si="3"/>
        <v>0</v>
      </c>
      <c r="J32" s="51">
        <f t="shared" si="4"/>
        <v>0</v>
      </c>
      <c r="K32" s="51">
        <f t="shared" si="5"/>
        <v>0</v>
      </c>
      <c r="L32" s="52">
        <f>IF(ISBLANK(#REF!),1,1)</f>
        <v>1</v>
      </c>
      <c r="M32" s="51">
        <f t="shared" si="6"/>
        <v>0</v>
      </c>
      <c r="N32" s="53">
        <v>0</v>
      </c>
      <c r="O32" s="53">
        <v>0</v>
      </c>
      <c r="P32" s="53">
        <v>0</v>
      </c>
      <c r="Q32" s="54" t="str">
        <f t="shared" si="7"/>
        <v>/</v>
      </c>
      <c r="R32" s="55" t="str">
        <f t="shared" si="8"/>
        <v>/</v>
      </c>
      <c r="S32" s="53" t="str">
        <f t="shared" si="1"/>
        <v>/</v>
      </c>
      <c r="T32" s="54">
        <f t="shared" si="9"/>
        <v>0</v>
      </c>
      <c r="U32" s="51">
        <f t="shared" si="10"/>
        <v>0</v>
      </c>
      <c r="V32" s="53" t="str">
        <f t="shared" si="2"/>
        <v>/</v>
      </c>
      <c r="W32" s="56" t="str">
        <f t="shared" si="11"/>
        <v>OK</v>
      </c>
      <c r="X32" s="56" t="str">
        <f t="shared" si="12"/>
        <v>OK</v>
      </c>
    </row>
    <row r="33" spans="1:24" ht="15" customHeight="1" x14ac:dyDescent="0.25">
      <c r="A33" s="104">
        <v>26</v>
      </c>
      <c r="B33" s="93"/>
      <c r="C33" s="48"/>
      <c r="D33" s="49">
        <f t="shared" si="0"/>
        <v>0</v>
      </c>
      <c r="E33" s="49">
        <f t="shared" si="0"/>
        <v>0</v>
      </c>
      <c r="F33" s="49">
        <f t="shared" si="0"/>
        <v>0</v>
      </c>
      <c r="G33" s="49">
        <f t="shared" si="13"/>
        <v>0</v>
      </c>
      <c r="H33" s="50">
        <f t="shared" si="3"/>
        <v>0</v>
      </c>
      <c r="I33" s="50">
        <f t="shared" si="3"/>
        <v>0</v>
      </c>
      <c r="J33" s="51">
        <f t="shared" si="4"/>
        <v>0</v>
      </c>
      <c r="K33" s="51">
        <f t="shared" si="5"/>
        <v>0</v>
      </c>
      <c r="L33" s="52">
        <f>IF(ISBLANK(#REF!),1,1)</f>
        <v>1</v>
      </c>
      <c r="M33" s="51">
        <f t="shared" si="6"/>
        <v>0</v>
      </c>
      <c r="N33" s="53">
        <v>0</v>
      </c>
      <c r="O33" s="53">
        <v>0</v>
      </c>
      <c r="P33" s="53">
        <v>0</v>
      </c>
      <c r="Q33" s="54" t="str">
        <f t="shared" si="7"/>
        <v>/</v>
      </c>
      <c r="R33" s="55" t="str">
        <f t="shared" si="8"/>
        <v>/</v>
      </c>
      <c r="S33" s="53" t="str">
        <f t="shared" si="1"/>
        <v>/</v>
      </c>
      <c r="T33" s="54">
        <f t="shared" si="9"/>
        <v>0</v>
      </c>
      <c r="U33" s="51">
        <f t="shared" si="10"/>
        <v>0</v>
      </c>
      <c r="V33" s="53" t="str">
        <f t="shared" si="2"/>
        <v>/</v>
      </c>
      <c r="W33" s="56" t="str">
        <f t="shared" si="11"/>
        <v>OK</v>
      </c>
      <c r="X33" s="56" t="str">
        <f t="shared" si="12"/>
        <v>OK</v>
      </c>
    </row>
    <row r="34" spans="1:24" ht="15" customHeight="1" x14ac:dyDescent="0.25">
      <c r="A34" s="104">
        <v>27</v>
      </c>
      <c r="B34" s="93"/>
      <c r="C34" s="48"/>
      <c r="D34" s="49">
        <f t="shared" si="0"/>
        <v>0</v>
      </c>
      <c r="E34" s="49">
        <f t="shared" si="0"/>
        <v>0</v>
      </c>
      <c r="F34" s="49">
        <f t="shared" si="0"/>
        <v>0</v>
      </c>
      <c r="G34" s="49">
        <f t="shared" si="13"/>
        <v>0</v>
      </c>
      <c r="H34" s="50">
        <f t="shared" si="3"/>
        <v>0</v>
      </c>
      <c r="I34" s="50">
        <f t="shared" si="3"/>
        <v>0</v>
      </c>
      <c r="J34" s="51">
        <f t="shared" si="4"/>
        <v>0</v>
      </c>
      <c r="K34" s="51">
        <f t="shared" si="5"/>
        <v>0</v>
      </c>
      <c r="L34" s="52">
        <f>IF(ISBLANK(#REF!),1,1)</f>
        <v>1</v>
      </c>
      <c r="M34" s="51">
        <f t="shared" si="6"/>
        <v>0</v>
      </c>
      <c r="N34" s="53">
        <v>0</v>
      </c>
      <c r="O34" s="53">
        <v>0</v>
      </c>
      <c r="P34" s="53">
        <v>0</v>
      </c>
      <c r="Q34" s="54" t="str">
        <f t="shared" si="7"/>
        <v>/</v>
      </c>
      <c r="R34" s="55" t="str">
        <f t="shared" si="8"/>
        <v>/</v>
      </c>
      <c r="S34" s="53" t="str">
        <f t="shared" si="1"/>
        <v>/</v>
      </c>
      <c r="T34" s="54">
        <f t="shared" si="9"/>
        <v>0</v>
      </c>
      <c r="U34" s="51">
        <f t="shared" si="10"/>
        <v>0</v>
      </c>
      <c r="V34" s="53" t="str">
        <f t="shared" si="2"/>
        <v>/</v>
      </c>
      <c r="W34" s="56" t="str">
        <f t="shared" si="11"/>
        <v>OK</v>
      </c>
      <c r="X34" s="56" t="str">
        <f t="shared" si="12"/>
        <v>OK</v>
      </c>
    </row>
    <row r="35" spans="1:24" ht="15" customHeight="1" x14ac:dyDescent="0.25">
      <c r="A35" s="104">
        <v>28</v>
      </c>
      <c r="B35" s="93"/>
      <c r="C35" s="48"/>
      <c r="D35" s="49">
        <f t="shared" si="0"/>
        <v>0</v>
      </c>
      <c r="E35" s="49">
        <f t="shared" si="0"/>
        <v>0</v>
      </c>
      <c r="F35" s="49">
        <f t="shared" si="0"/>
        <v>0</v>
      </c>
      <c r="G35" s="49">
        <f t="shared" si="13"/>
        <v>0</v>
      </c>
      <c r="H35" s="50">
        <f t="shared" si="3"/>
        <v>0</v>
      </c>
      <c r="I35" s="50">
        <f t="shared" si="3"/>
        <v>0</v>
      </c>
      <c r="J35" s="51">
        <f t="shared" si="4"/>
        <v>0</v>
      </c>
      <c r="K35" s="51">
        <f t="shared" si="5"/>
        <v>0</v>
      </c>
      <c r="L35" s="52">
        <f>IF(ISBLANK(#REF!),1,1)</f>
        <v>1</v>
      </c>
      <c r="M35" s="51">
        <f t="shared" si="6"/>
        <v>0</v>
      </c>
      <c r="N35" s="53">
        <v>0</v>
      </c>
      <c r="O35" s="53">
        <v>0</v>
      </c>
      <c r="P35" s="53">
        <v>0</v>
      </c>
      <c r="Q35" s="54" t="str">
        <f t="shared" si="7"/>
        <v>/</v>
      </c>
      <c r="R35" s="55" t="str">
        <f t="shared" si="8"/>
        <v>/</v>
      </c>
      <c r="S35" s="53" t="str">
        <f t="shared" si="1"/>
        <v>/</v>
      </c>
      <c r="T35" s="54">
        <f t="shared" si="9"/>
        <v>0</v>
      </c>
      <c r="U35" s="51">
        <f t="shared" si="10"/>
        <v>0</v>
      </c>
      <c r="V35" s="53" t="str">
        <f t="shared" si="2"/>
        <v>/</v>
      </c>
      <c r="W35" s="56" t="str">
        <f t="shared" si="11"/>
        <v>OK</v>
      </c>
      <c r="X35" s="56" t="str">
        <f t="shared" si="12"/>
        <v>OK</v>
      </c>
    </row>
    <row r="36" spans="1:24" ht="15" customHeight="1" x14ac:dyDescent="0.25">
      <c r="A36" s="104">
        <v>29</v>
      </c>
      <c r="B36" s="93"/>
      <c r="C36" s="48"/>
      <c r="D36" s="49">
        <f t="shared" si="0"/>
        <v>0</v>
      </c>
      <c r="E36" s="49">
        <f t="shared" si="0"/>
        <v>0</v>
      </c>
      <c r="F36" s="49">
        <f t="shared" si="0"/>
        <v>0</v>
      </c>
      <c r="G36" s="49">
        <f t="shared" si="13"/>
        <v>0</v>
      </c>
      <c r="H36" s="50">
        <f t="shared" si="3"/>
        <v>0</v>
      </c>
      <c r="I36" s="50">
        <f t="shared" si="3"/>
        <v>0</v>
      </c>
      <c r="J36" s="51">
        <f t="shared" si="4"/>
        <v>0</v>
      </c>
      <c r="K36" s="51">
        <f t="shared" si="5"/>
        <v>0</v>
      </c>
      <c r="L36" s="52">
        <f>IF(ISBLANK(#REF!),1,1)</f>
        <v>1</v>
      </c>
      <c r="M36" s="51">
        <f t="shared" si="6"/>
        <v>0</v>
      </c>
      <c r="N36" s="53">
        <v>0</v>
      </c>
      <c r="O36" s="53">
        <v>0</v>
      </c>
      <c r="P36" s="53">
        <v>0</v>
      </c>
      <c r="Q36" s="54" t="str">
        <f t="shared" si="7"/>
        <v>/</v>
      </c>
      <c r="R36" s="55" t="str">
        <f t="shared" si="8"/>
        <v>/</v>
      </c>
      <c r="S36" s="53" t="str">
        <f t="shared" si="1"/>
        <v>/</v>
      </c>
      <c r="T36" s="54">
        <f t="shared" si="9"/>
        <v>0</v>
      </c>
      <c r="U36" s="51">
        <f t="shared" si="10"/>
        <v>0</v>
      </c>
      <c r="V36" s="53" t="str">
        <f t="shared" si="2"/>
        <v>/</v>
      </c>
      <c r="W36" s="56" t="str">
        <f t="shared" si="11"/>
        <v>OK</v>
      </c>
      <c r="X36" s="56" t="str">
        <f t="shared" si="12"/>
        <v>OK</v>
      </c>
    </row>
    <row r="37" spans="1:24" ht="15" customHeight="1" x14ac:dyDescent="0.25">
      <c r="A37" s="104">
        <v>30</v>
      </c>
      <c r="B37" s="93"/>
      <c r="C37" s="48"/>
      <c r="D37" s="49">
        <f t="shared" si="0"/>
        <v>0</v>
      </c>
      <c r="E37" s="49">
        <f t="shared" si="0"/>
        <v>0</v>
      </c>
      <c r="F37" s="49">
        <f t="shared" si="0"/>
        <v>0</v>
      </c>
      <c r="G37" s="49">
        <f t="shared" si="13"/>
        <v>0</v>
      </c>
      <c r="H37" s="50">
        <f t="shared" si="3"/>
        <v>0</v>
      </c>
      <c r="I37" s="50">
        <f t="shared" si="3"/>
        <v>0</v>
      </c>
      <c r="J37" s="51">
        <f t="shared" si="4"/>
        <v>0</v>
      </c>
      <c r="K37" s="51">
        <f t="shared" si="5"/>
        <v>0</v>
      </c>
      <c r="L37" s="52">
        <f>IF(ISBLANK(#REF!),1,1)</f>
        <v>1</v>
      </c>
      <c r="M37" s="51">
        <f t="shared" si="6"/>
        <v>0</v>
      </c>
      <c r="N37" s="53">
        <v>0</v>
      </c>
      <c r="O37" s="53">
        <v>0</v>
      </c>
      <c r="P37" s="53">
        <v>0</v>
      </c>
      <c r="Q37" s="54" t="str">
        <f t="shared" si="7"/>
        <v>/</v>
      </c>
      <c r="R37" s="55" t="str">
        <f t="shared" si="8"/>
        <v>/</v>
      </c>
      <c r="S37" s="53" t="str">
        <f t="shared" si="1"/>
        <v>/</v>
      </c>
      <c r="T37" s="54">
        <f t="shared" si="9"/>
        <v>0</v>
      </c>
      <c r="U37" s="51">
        <f t="shared" si="10"/>
        <v>0</v>
      </c>
      <c r="V37" s="53" t="str">
        <f t="shared" si="2"/>
        <v>/</v>
      </c>
      <c r="W37" s="56" t="str">
        <f t="shared" si="11"/>
        <v>OK</v>
      </c>
      <c r="X37" s="56" t="str">
        <f t="shared" si="12"/>
        <v>OK</v>
      </c>
    </row>
    <row r="38" spans="1:24" ht="15" customHeight="1" x14ac:dyDescent="0.25">
      <c r="A38" s="104">
        <v>31</v>
      </c>
      <c r="B38" s="93"/>
      <c r="C38" s="48"/>
      <c r="D38" s="49">
        <f t="shared" si="0"/>
        <v>0</v>
      </c>
      <c r="E38" s="49">
        <f t="shared" si="0"/>
        <v>0</v>
      </c>
      <c r="F38" s="49">
        <f t="shared" si="0"/>
        <v>0</v>
      </c>
      <c r="G38" s="49">
        <f t="shared" si="13"/>
        <v>0</v>
      </c>
      <c r="H38" s="50">
        <f t="shared" si="3"/>
        <v>0</v>
      </c>
      <c r="I38" s="50">
        <f t="shared" si="3"/>
        <v>0</v>
      </c>
      <c r="J38" s="51">
        <f t="shared" si="4"/>
        <v>0</v>
      </c>
      <c r="K38" s="51">
        <f t="shared" si="5"/>
        <v>0</v>
      </c>
      <c r="L38" s="52">
        <f>IF(ISBLANK(#REF!),1,1)</f>
        <v>1</v>
      </c>
      <c r="M38" s="51">
        <f t="shared" si="6"/>
        <v>0</v>
      </c>
      <c r="N38" s="53">
        <v>0</v>
      </c>
      <c r="O38" s="53">
        <v>0</v>
      </c>
      <c r="P38" s="53">
        <v>0</v>
      </c>
      <c r="Q38" s="54" t="str">
        <f t="shared" si="7"/>
        <v>/</v>
      </c>
      <c r="R38" s="55" t="str">
        <f t="shared" si="8"/>
        <v>/</v>
      </c>
      <c r="S38" s="53" t="str">
        <f t="shared" si="1"/>
        <v>/</v>
      </c>
      <c r="T38" s="54">
        <f t="shared" si="9"/>
        <v>0</v>
      </c>
      <c r="U38" s="51">
        <f t="shared" si="10"/>
        <v>0</v>
      </c>
      <c r="V38" s="53" t="str">
        <f t="shared" si="2"/>
        <v>/</v>
      </c>
      <c r="W38" s="56" t="str">
        <f t="shared" si="11"/>
        <v>OK</v>
      </c>
      <c r="X38" s="56" t="str">
        <f t="shared" si="12"/>
        <v>OK</v>
      </c>
    </row>
    <row r="39" spans="1:24" ht="15" customHeight="1" x14ac:dyDescent="0.25">
      <c r="A39" s="104">
        <v>32</v>
      </c>
      <c r="B39" s="93"/>
      <c r="C39" s="48"/>
      <c r="D39" s="49">
        <f t="shared" si="0"/>
        <v>0</v>
      </c>
      <c r="E39" s="49">
        <f t="shared" si="0"/>
        <v>0</v>
      </c>
      <c r="F39" s="49">
        <f t="shared" si="0"/>
        <v>0</v>
      </c>
      <c r="G39" s="49">
        <f t="shared" si="13"/>
        <v>0</v>
      </c>
      <c r="H39" s="50">
        <f t="shared" si="3"/>
        <v>0</v>
      </c>
      <c r="I39" s="50">
        <f t="shared" si="3"/>
        <v>0</v>
      </c>
      <c r="J39" s="51">
        <f t="shared" si="4"/>
        <v>0</v>
      </c>
      <c r="K39" s="51">
        <f t="shared" si="5"/>
        <v>0</v>
      </c>
      <c r="L39" s="52">
        <f>IF(ISBLANK(#REF!),1,1)</f>
        <v>1</v>
      </c>
      <c r="M39" s="51">
        <f t="shared" si="6"/>
        <v>0</v>
      </c>
      <c r="N39" s="53">
        <v>0</v>
      </c>
      <c r="O39" s="53">
        <v>0</v>
      </c>
      <c r="P39" s="53">
        <v>0</v>
      </c>
      <c r="Q39" s="54" t="str">
        <f t="shared" si="7"/>
        <v>/</v>
      </c>
      <c r="R39" s="55" t="str">
        <f t="shared" si="8"/>
        <v>/</v>
      </c>
      <c r="S39" s="53" t="str">
        <f t="shared" si="1"/>
        <v>/</v>
      </c>
      <c r="T39" s="54">
        <f t="shared" si="9"/>
        <v>0</v>
      </c>
      <c r="U39" s="51">
        <f t="shared" si="10"/>
        <v>0</v>
      </c>
      <c r="V39" s="53" t="str">
        <f t="shared" si="2"/>
        <v>/</v>
      </c>
      <c r="W39" s="56" t="str">
        <f t="shared" si="11"/>
        <v>OK</v>
      </c>
      <c r="X39" s="56" t="str">
        <f t="shared" si="12"/>
        <v>OK</v>
      </c>
    </row>
    <row r="40" spans="1:24" ht="15" customHeight="1" x14ac:dyDescent="0.25">
      <c r="A40" s="104">
        <v>33</v>
      </c>
      <c r="B40" s="93"/>
      <c r="C40" s="48"/>
      <c r="D40" s="49">
        <f t="shared" si="0"/>
        <v>0</v>
      </c>
      <c r="E40" s="49">
        <f t="shared" si="0"/>
        <v>0</v>
      </c>
      <c r="F40" s="49">
        <f t="shared" si="0"/>
        <v>0</v>
      </c>
      <c r="G40" s="49">
        <f t="shared" si="13"/>
        <v>0</v>
      </c>
      <c r="H40" s="50">
        <f t="shared" si="3"/>
        <v>0</v>
      </c>
      <c r="I40" s="50">
        <f t="shared" si="3"/>
        <v>0</v>
      </c>
      <c r="J40" s="51">
        <f t="shared" si="4"/>
        <v>0</v>
      </c>
      <c r="K40" s="51">
        <f t="shared" si="5"/>
        <v>0</v>
      </c>
      <c r="L40" s="52">
        <f>IF(ISBLANK(#REF!),1,1)</f>
        <v>1</v>
      </c>
      <c r="M40" s="51">
        <f t="shared" si="6"/>
        <v>0</v>
      </c>
      <c r="N40" s="53">
        <v>0</v>
      </c>
      <c r="O40" s="53">
        <v>0</v>
      </c>
      <c r="P40" s="53">
        <v>0</v>
      </c>
      <c r="Q40" s="54" t="str">
        <f t="shared" si="7"/>
        <v>/</v>
      </c>
      <c r="R40" s="55" t="str">
        <f t="shared" si="8"/>
        <v>/</v>
      </c>
      <c r="S40" s="53" t="str">
        <f t="shared" si="1"/>
        <v>/</v>
      </c>
      <c r="T40" s="54">
        <f t="shared" si="9"/>
        <v>0</v>
      </c>
      <c r="U40" s="51">
        <f t="shared" si="10"/>
        <v>0</v>
      </c>
      <c r="V40" s="53" t="str">
        <f t="shared" si="2"/>
        <v>/</v>
      </c>
      <c r="W40" s="56" t="str">
        <f t="shared" si="11"/>
        <v>OK</v>
      </c>
      <c r="X40" s="56" t="str">
        <f t="shared" si="12"/>
        <v>OK</v>
      </c>
    </row>
    <row r="41" spans="1:24" ht="15" customHeight="1" x14ac:dyDescent="0.25">
      <c r="A41" s="104">
        <v>34</v>
      </c>
      <c r="B41" s="93"/>
      <c r="C41" s="48"/>
      <c r="D41" s="49">
        <f t="shared" ref="D41:D54" si="14">IF($B41="Associated partner","/",0)</f>
        <v>0</v>
      </c>
      <c r="E41" s="49">
        <f t="shared" ref="E41:F54" si="15">IF($B41="Associated partner","/",0)</f>
        <v>0</v>
      </c>
      <c r="F41" s="49">
        <f t="shared" si="15"/>
        <v>0</v>
      </c>
      <c r="G41" s="49">
        <f t="shared" si="13"/>
        <v>0</v>
      </c>
      <c r="H41" s="50">
        <f t="shared" si="3"/>
        <v>0</v>
      </c>
      <c r="I41" s="50">
        <f t="shared" si="3"/>
        <v>0</v>
      </c>
      <c r="J41" s="51">
        <f t="shared" si="4"/>
        <v>0</v>
      </c>
      <c r="K41" s="51">
        <f t="shared" si="5"/>
        <v>0</v>
      </c>
      <c r="L41" s="52">
        <f>IF(ISBLANK(#REF!),1,1)</f>
        <v>1</v>
      </c>
      <c r="M41" s="51">
        <f t="shared" si="6"/>
        <v>0</v>
      </c>
      <c r="N41" s="53">
        <v>0</v>
      </c>
      <c r="O41" s="53">
        <v>0</v>
      </c>
      <c r="P41" s="53">
        <v>0</v>
      </c>
      <c r="Q41" s="54" t="str">
        <f t="shared" si="7"/>
        <v>/</v>
      </c>
      <c r="R41" s="55" t="str">
        <f t="shared" si="8"/>
        <v>/</v>
      </c>
      <c r="S41" s="53" t="str">
        <f t="shared" si="1"/>
        <v>/</v>
      </c>
      <c r="T41" s="54">
        <f t="shared" si="9"/>
        <v>0</v>
      </c>
      <c r="U41" s="51">
        <f t="shared" si="10"/>
        <v>0</v>
      </c>
      <c r="V41" s="53" t="str">
        <f t="shared" si="2"/>
        <v>/</v>
      </c>
      <c r="W41" s="56" t="str">
        <f t="shared" si="11"/>
        <v>OK</v>
      </c>
      <c r="X41" s="56" t="str">
        <f t="shared" si="12"/>
        <v>OK</v>
      </c>
    </row>
    <row r="42" spans="1:24" ht="15" customHeight="1" x14ac:dyDescent="0.25">
      <c r="A42" s="104">
        <v>35</v>
      </c>
      <c r="B42" s="93"/>
      <c r="C42" s="48"/>
      <c r="D42" s="49">
        <f t="shared" si="14"/>
        <v>0</v>
      </c>
      <c r="E42" s="49">
        <f t="shared" si="15"/>
        <v>0</v>
      </c>
      <c r="F42" s="49">
        <f t="shared" si="15"/>
        <v>0</v>
      </c>
      <c r="G42" s="49">
        <f t="shared" si="13"/>
        <v>0</v>
      </c>
      <c r="H42" s="50">
        <f t="shared" si="3"/>
        <v>0</v>
      </c>
      <c r="I42" s="50">
        <f t="shared" si="3"/>
        <v>0</v>
      </c>
      <c r="J42" s="51">
        <f t="shared" si="4"/>
        <v>0</v>
      </c>
      <c r="K42" s="51">
        <f t="shared" si="5"/>
        <v>0</v>
      </c>
      <c r="L42" s="52">
        <f>IF(ISBLANK(#REF!),1,1)</f>
        <v>1</v>
      </c>
      <c r="M42" s="51">
        <f t="shared" si="6"/>
        <v>0</v>
      </c>
      <c r="N42" s="53">
        <v>0</v>
      </c>
      <c r="O42" s="53">
        <v>0</v>
      </c>
      <c r="P42" s="53">
        <v>0</v>
      </c>
      <c r="Q42" s="54" t="str">
        <f t="shared" si="7"/>
        <v>/</v>
      </c>
      <c r="R42" s="55" t="str">
        <f t="shared" si="8"/>
        <v>/</v>
      </c>
      <c r="S42" s="53" t="str">
        <f t="shared" si="1"/>
        <v>/</v>
      </c>
      <c r="T42" s="54">
        <f t="shared" si="9"/>
        <v>0</v>
      </c>
      <c r="U42" s="51">
        <f t="shared" si="10"/>
        <v>0</v>
      </c>
      <c r="V42" s="53" t="str">
        <f t="shared" si="2"/>
        <v>/</v>
      </c>
      <c r="W42" s="56" t="str">
        <f t="shared" si="11"/>
        <v>OK</v>
      </c>
      <c r="X42" s="56" t="str">
        <f t="shared" si="12"/>
        <v>OK</v>
      </c>
    </row>
    <row r="43" spans="1:24" ht="15" customHeight="1" x14ac:dyDescent="0.25">
      <c r="A43" s="104">
        <v>36</v>
      </c>
      <c r="B43" s="93"/>
      <c r="C43" s="48"/>
      <c r="D43" s="49">
        <f t="shared" si="14"/>
        <v>0</v>
      </c>
      <c r="E43" s="49">
        <f t="shared" si="15"/>
        <v>0</v>
      </c>
      <c r="F43" s="49">
        <f t="shared" si="15"/>
        <v>0</v>
      </c>
      <c r="G43" s="49">
        <f t="shared" si="13"/>
        <v>0</v>
      </c>
      <c r="H43" s="50">
        <f t="shared" si="3"/>
        <v>0</v>
      </c>
      <c r="I43" s="50">
        <f t="shared" si="3"/>
        <v>0</v>
      </c>
      <c r="J43" s="51">
        <f t="shared" si="4"/>
        <v>0</v>
      </c>
      <c r="K43" s="51">
        <f t="shared" si="5"/>
        <v>0</v>
      </c>
      <c r="L43" s="52">
        <f>IF(ISBLANK(#REF!),1,1)</f>
        <v>1</v>
      </c>
      <c r="M43" s="51">
        <f t="shared" si="6"/>
        <v>0</v>
      </c>
      <c r="N43" s="53">
        <v>0</v>
      </c>
      <c r="O43" s="53">
        <v>0</v>
      </c>
      <c r="P43" s="53">
        <v>0</v>
      </c>
      <c r="Q43" s="54" t="str">
        <f t="shared" si="7"/>
        <v>/</v>
      </c>
      <c r="R43" s="55" t="str">
        <f t="shared" si="8"/>
        <v>/</v>
      </c>
      <c r="S43" s="53" t="str">
        <f t="shared" si="1"/>
        <v>/</v>
      </c>
      <c r="T43" s="54">
        <f t="shared" si="9"/>
        <v>0</v>
      </c>
      <c r="U43" s="51">
        <f t="shared" si="10"/>
        <v>0</v>
      </c>
      <c r="V43" s="53" t="str">
        <f t="shared" si="2"/>
        <v>/</v>
      </c>
      <c r="W43" s="56" t="str">
        <f t="shared" si="11"/>
        <v>OK</v>
      </c>
      <c r="X43" s="56" t="str">
        <f t="shared" si="12"/>
        <v>OK</v>
      </c>
    </row>
    <row r="44" spans="1:24" ht="15" customHeight="1" x14ac:dyDescent="0.25">
      <c r="A44" s="104">
        <v>37</v>
      </c>
      <c r="B44" s="93"/>
      <c r="C44" s="48"/>
      <c r="D44" s="49">
        <f t="shared" si="14"/>
        <v>0</v>
      </c>
      <c r="E44" s="49">
        <f t="shared" si="15"/>
        <v>0</v>
      </c>
      <c r="F44" s="49">
        <f t="shared" si="15"/>
        <v>0</v>
      </c>
      <c r="G44" s="49">
        <f t="shared" si="13"/>
        <v>0</v>
      </c>
      <c r="H44" s="50">
        <f t="shared" si="3"/>
        <v>0</v>
      </c>
      <c r="I44" s="50">
        <f t="shared" si="3"/>
        <v>0</v>
      </c>
      <c r="J44" s="51">
        <f t="shared" si="4"/>
        <v>0</v>
      </c>
      <c r="K44" s="51">
        <f t="shared" si="5"/>
        <v>0</v>
      </c>
      <c r="L44" s="52">
        <f>IF(ISBLANK(#REF!),1,1)</f>
        <v>1</v>
      </c>
      <c r="M44" s="51">
        <f t="shared" si="6"/>
        <v>0</v>
      </c>
      <c r="N44" s="53">
        <v>0</v>
      </c>
      <c r="O44" s="53">
        <v>0</v>
      </c>
      <c r="P44" s="53">
        <v>0</v>
      </c>
      <c r="Q44" s="54" t="str">
        <f t="shared" si="7"/>
        <v>/</v>
      </c>
      <c r="R44" s="55" t="str">
        <f t="shared" si="8"/>
        <v>/</v>
      </c>
      <c r="S44" s="53" t="str">
        <f t="shared" si="1"/>
        <v>/</v>
      </c>
      <c r="T44" s="54">
        <f t="shared" si="9"/>
        <v>0</v>
      </c>
      <c r="U44" s="51">
        <f t="shared" si="10"/>
        <v>0</v>
      </c>
      <c r="V44" s="53" t="str">
        <f t="shared" si="2"/>
        <v>/</v>
      </c>
      <c r="W44" s="56" t="str">
        <f t="shared" si="11"/>
        <v>OK</v>
      </c>
      <c r="X44" s="56" t="str">
        <f t="shared" si="12"/>
        <v>OK</v>
      </c>
    </row>
    <row r="45" spans="1:24" ht="15" customHeight="1" x14ac:dyDescent="0.25">
      <c r="A45" s="104">
        <v>38</v>
      </c>
      <c r="B45" s="93"/>
      <c r="C45" s="48"/>
      <c r="D45" s="49">
        <f t="shared" si="14"/>
        <v>0</v>
      </c>
      <c r="E45" s="49">
        <f t="shared" si="15"/>
        <v>0</v>
      </c>
      <c r="F45" s="49">
        <f t="shared" si="15"/>
        <v>0</v>
      </c>
      <c r="G45" s="49">
        <f t="shared" si="13"/>
        <v>0</v>
      </c>
      <c r="H45" s="50">
        <f t="shared" si="3"/>
        <v>0</v>
      </c>
      <c r="I45" s="50">
        <f t="shared" si="3"/>
        <v>0</v>
      </c>
      <c r="J45" s="51">
        <f t="shared" si="4"/>
        <v>0</v>
      </c>
      <c r="K45" s="51">
        <f t="shared" si="5"/>
        <v>0</v>
      </c>
      <c r="L45" s="52">
        <f>IF(ISBLANK(#REF!),1,1)</f>
        <v>1</v>
      </c>
      <c r="M45" s="51">
        <f t="shared" si="6"/>
        <v>0</v>
      </c>
      <c r="N45" s="53">
        <v>0</v>
      </c>
      <c r="O45" s="53">
        <v>0</v>
      </c>
      <c r="P45" s="53">
        <v>0</v>
      </c>
      <c r="Q45" s="54" t="str">
        <f t="shared" si="7"/>
        <v>/</v>
      </c>
      <c r="R45" s="55" t="str">
        <f t="shared" si="8"/>
        <v>/</v>
      </c>
      <c r="S45" s="53" t="str">
        <f t="shared" si="1"/>
        <v>/</v>
      </c>
      <c r="T45" s="54">
        <f t="shared" si="9"/>
        <v>0</v>
      </c>
      <c r="U45" s="51">
        <f t="shared" si="10"/>
        <v>0</v>
      </c>
      <c r="V45" s="53" t="str">
        <f t="shared" si="2"/>
        <v>/</v>
      </c>
      <c r="W45" s="56" t="str">
        <f t="shared" si="11"/>
        <v>OK</v>
      </c>
      <c r="X45" s="56" t="str">
        <f t="shared" si="12"/>
        <v>OK</v>
      </c>
    </row>
    <row r="46" spans="1:24" ht="15" customHeight="1" x14ac:dyDescent="0.25">
      <c r="A46" s="104">
        <v>39</v>
      </c>
      <c r="B46" s="93"/>
      <c r="C46" s="48"/>
      <c r="D46" s="49">
        <f t="shared" si="14"/>
        <v>0</v>
      </c>
      <c r="E46" s="49">
        <f t="shared" si="15"/>
        <v>0</v>
      </c>
      <c r="F46" s="49">
        <f t="shared" si="15"/>
        <v>0</v>
      </c>
      <c r="G46" s="49">
        <f t="shared" si="13"/>
        <v>0</v>
      </c>
      <c r="H46" s="50">
        <f t="shared" si="3"/>
        <v>0</v>
      </c>
      <c r="I46" s="50">
        <f t="shared" si="3"/>
        <v>0</v>
      </c>
      <c r="J46" s="51">
        <f t="shared" si="4"/>
        <v>0</v>
      </c>
      <c r="K46" s="51">
        <f t="shared" si="5"/>
        <v>0</v>
      </c>
      <c r="L46" s="52">
        <f>IF(ISBLANK(#REF!),1,1)</f>
        <v>1</v>
      </c>
      <c r="M46" s="51">
        <f t="shared" si="6"/>
        <v>0</v>
      </c>
      <c r="N46" s="53">
        <v>0</v>
      </c>
      <c r="O46" s="53">
        <v>0</v>
      </c>
      <c r="P46" s="53">
        <v>0</v>
      </c>
      <c r="Q46" s="54" t="str">
        <f t="shared" si="7"/>
        <v>/</v>
      </c>
      <c r="R46" s="55" t="str">
        <f t="shared" si="8"/>
        <v>/</v>
      </c>
      <c r="S46" s="53" t="str">
        <f t="shared" si="1"/>
        <v>/</v>
      </c>
      <c r="T46" s="54">
        <f t="shared" si="9"/>
        <v>0</v>
      </c>
      <c r="U46" s="51">
        <f t="shared" si="10"/>
        <v>0</v>
      </c>
      <c r="V46" s="53" t="str">
        <f t="shared" si="2"/>
        <v>/</v>
      </c>
      <c r="W46" s="56" t="str">
        <f t="shared" si="11"/>
        <v>OK</v>
      </c>
      <c r="X46" s="56" t="str">
        <f t="shared" si="12"/>
        <v>OK</v>
      </c>
    </row>
    <row r="47" spans="1:24" ht="15" customHeight="1" x14ac:dyDescent="0.25">
      <c r="A47" s="104">
        <v>40</v>
      </c>
      <c r="B47" s="93"/>
      <c r="C47" s="48"/>
      <c r="D47" s="49">
        <f t="shared" si="14"/>
        <v>0</v>
      </c>
      <c r="E47" s="49">
        <f t="shared" si="15"/>
        <v>0</v>
      </c>
      <c r="F47" s="49">
        <f t="shared" si="15"/>
        <v>0</v>
      </c>
      <c r="G47" s="49">
        <f t="shared" si="13"/>
        <v>0</v>
      </c>
      <c r="H47" s="50">
        <f t="shared" si="3"/>
        <v>0</v>
      </c>
      <c r="I47" s="50">
        <f t="shared" si="3"/>
        <v>0</v>
      </c>
      <c r="J47" s="51">
        <f t="shared" si="4"/>
        <v>0</v>
      </c>
      <c r="K47" s="51">
        <f t="shared" si="5"/>
        <v>0</v>
      </c>
      <c r="L47" s="52">
        <f>IF(ISBLANK(#REF!),1,1)</f>
        <v>1</v>
      </c>
      <c r="M47" s="51">
        <f t="shared" si="6"/>
        <v>0</v>
      </c>
      <c r="N47" s="53">
        <v>0</v>
      </c>
      <c r="O47" s="53">
        <v>0</v>
      </c>
      <c r="P47" s="53">
        <v>0</v>
      </c>
      <c r="Q47" s="54" t="str">
        <f t="shared" si="7"/>
        <v>/</v>
      </c>
      <c r="R47" s="55" t="str">
        <f t="shared" si="8"/>
        <v>/</v>
      </c>
      <c r="S47" s="53" t="str">
        <f t="shared" si="1"/>
        <v>/</v>
      </c>
      <c r="T47" s="54">
        <f t="shared" si="9"/>
        <v>0</v>
      </c>
      <c r="U47" s="51">
        <f t="shared" si="10"/>
        <v>0</v>
      </c>
      <c r="V47" s="53" t="str">
        <f t="shared" si="2"/>
        <v>/</v>
      </c>
      <c r="W47" s="56" t="str">
        <f t="shared" si="11"/>
        <v>OK</v>
      </c>
      <c r="X47" s="56" t="str">
        <f t="shared" si="12"/>
        <v>OK</v>
      </c>
    </row>
    <row r="48" spans="1:24" ht="15" customHeight="1" x14ac:dyDescent="0.25">
      <c r="A48" s="104">
        <v>41</v>
      </c>
      <c r="B48" s="93"/>
      <c r="C48" s="48"/>
      <c r="D48" s="49">
        <f t="shared" si="14"/>
        <v>0</v>
      </c>
      <c r="E48" s="49">
        <f t="shared" si="15"/>
        <v>0</v>
      </c>
      <c r="F48" s="49">
        <f t="shared" si="15"/>
        <v>0</v>
      </c>
      <c r="G48" s="49">
        <f t="shared" si="13"/>
        <v>0</v>
      </c>
      <c r="H48" s="50">
        <f t="shared" si="3"/>
        <v>0</v>
      </c>
      <c r="I48" s="50">
        <f t="shared" si="3"/>
        <v>0</v>
      </c>
      <c r="J48" s="51">
        <f t="shared" si="4"/>
        <v>0</v>
      </c>
      <c r="K48" s="51">
        <f t="shared" si="5"/>
        <v>0</v>
      </c>
      <c r="L48" s="52">
        <f>IF(ISBLANK(#REF!),1,1)</f>
        <v>1</v>
      </c>
      <c r="M48" s="51">
        <f t="shared" si="6"/>
        <v>0</v>
      </c>
      <c r="N48" s="53">
        <v>0</v>
      </c>
      <c r="O48" s="53">
        <v>0</v>
      </c>
      <c r="P48" s="53">
        <v>0</v>
      </c>
      <c r="Q48" s="54" t="str">
        <f t="shared" si="7"/>
        <v>/</v>
      </c>
      <c r="R48" s="55" t="str">
        <f t="shared" si="8"/>
        <v>/</v>
      </c>
      <c r="S48" s="53" t="str">
        <f t="shared" si="1"/>
        <v>/</v>
      </c>
      <c r="T48" s="54">
        <f t="shared" si="9"/>
        <v>0</v>
      </c>
      <c r="U48" s="51">
        <f t="shared" si="10"/>
        <v>0</v>
      </c>
      <c r="V48" s="53" t="str">
        <f t="shared" si="2"/>
        <v>/</v>
      </c>
      <c r="W48" s="56" t="str">
        <f t="shared" si="11"/>
        <v>OK</v>
      </c>
      <c r="X48" s="56" t="str">
        <f t="shared" si="12"/>
        <v>OK</v>
      </c>
    </row>
    <row r="49" spans="1:24" ht="15" customHeight="1" x14ac:dyDescent="0.25">
      <c r="A49" s="104">
        <v>42</v>
      </c>
      <c r="B49" s="93"/>
      <c r="C49" s="48"/>
      <c r="D49" s="49">
        <f t="shared" si="14"/>
        <v>0</v>
      </c>
      <c r="E49" s="49">
        <f t="shared" si="15"/>
        <v>0</v>
      </c>
      <c r="F49" s="49">
        <f t="shared" si="15"/>
        <v>0</v>
      </c>
      <c r="G49" s="49">
        <f t="shared" si="13"/>
        <v>0</v>
      </c>
      <c r="H49" s="50">
        <f t="shared" si="3"/>
        <v>0</v>
      </c>
      <c r="I49" s="50">
        <f t="shared" si="3"/>
        <v>0</v>
      </c>
      <c r="J49" s="51">
        <f t="shared" si="4"/>
        <v>0</v>
      </c>
      <c r="K49" s="51">
        <f t="shared" si="5"/>
        <v>0</v>
      </c>
      <c r="L49" s="52">
        <f>IF(ISBLANK(#REF!),1,1)</f>
        <v>1</v>
      </c>
      <c r="M49" s="51">
        <f t="shared" si="6"/>
        <v>0</v>
      </c>
      <c r="N49" s="53">
        <v>0</v>
      </c>
      <c r="O49" s="53">
        <v>0</v>
      </c>
      <c r="P49" s="53">
        <v>0</v>
      </c>
      <c r="Q49" s="54" t="str">
        <f t="shared" si="7"/>
        <v>/</v>
      </c>
      <c r="R49" s="55" t="str">
        <f t="shared" si="8"/>
        <v>/</v>
      </c>
      <c r="S49" s="53" t="str">
        <f t="shared" si="1"/>
        <v>/</v>
      </c>
      <c r="T49" s="54">
        <f t="shared" si="9"/>
        <v>0</v>
      </c>
      <c r="U49" s="51">
        <f t="shared" si="10"/>
        <v>0</v>
      </c>
      <c r="V49" s="53" t="str">
        <f t="shared" si="2"/>
        <v>/</v>
      </c>
      <c r="W49" s="56" t="str">
        <f t="shared" si="11"/>
        <v>OK</v>
      </c>
      <c r="X49" s="56" t="str">
        <f t="shared" si="12"/>
        <v>OK</v>
      </c>
    </row>
    <row r="50" spans="1:24" ht="15" customHeight="1" x14ac:dyDescent="0.25">
      <c r="A50" s="104">
        <v>43</v>
      </c>
      <c r="B50" s="93"/>
      <c r="C50" s="48"/>
      <c r="D50" s="49">
        <f t="shared" si="14"/>
        <v>0</v>
      </c>
      <c r="E50" s="49">
        <f t="shared" si="15"/>
        <v>0</v>
      </c>
      <c r="F50" s="49">
        <f t="shared" si="15"/>
        <v>0</v>
      </c>
      <c r="G50" s="49">
        <f t="shared" si="13"/>
        <v>0</v>
      </c>
      <c r="H50" s="50">
        <f t="shared" si="3"/>
        <v>0</v>
      </c>
      <c r="I50" s="50">
        <f t="shared" si="3"/>
        <v>0</v>
      </c>
      <c r="J50" s="51">
        <f t="shared" si="4"/>
        <v>0</v>
      </c>
      <c r="K50" s="51">
        <f t="shared" si="5"/>
        <v>0</v>
      </c>
      <c r="L50" s="52">
        <f>IF(ISBLANK(#REF!),1,1)</f>
        <v>1</v>
      </c>
      <c r="M50" s="51">
        <f t="shared" si="6"/>
        <v>0</v>
      </c>
      <c r="N50" s="53">
        <v>0</v>
      </c>
      <c r="O50" s="53">
        <v>0</v>
      </c>
      <c r="P50" s="53">
        <v>0</v>
      </c>
      <c r="Q50" s="54" t="str">
        <f t="shared" si="7"/>
        <v>/</v>
      </c>
      <c r="R50" s="55" t="str">
        <f t="shared" si="8"/>
        <v>/</v>
      </c>
      <c r="S50" s="53" t="str">
        <f t="shared" si="1"/>
        <v>/</v>
      </c>
      <c r="T50" s="54">
        <f t="shared" si="9"/>
        <v>0</v>
      </c>
      <c r="U50" s="51">
        <f t="shared" si="10"/>
        <v>0</v>
      </c>
      <c r="V50" s="53" t="str">
        <f t="shared" si="2"/>
        <v>/</v>
      </c>
      <c r="W50" s="56" t="str">
        <f t="shared" si="11"/>
        <v>OK</v>
      </c>
      <c r="X50" s="56" t="str">
        <f t="shared" si="12"/>
        <v>OK</v>
      </c>
    </row>
    <row r="51" spans="1:24" ht="15" customHeight="1" x14ac:dyDescent="0.25">
      <c r="A51" s="104">
        <v>44</v>
      </c>
      <c r="B51" s="93"/>
      <c r="C51" s="48"/>
      <c r="D51" s="49">
        <f t="shared" si="14"/>
        <v>0</v>
      </c>
      <c r="E51" s="49">
        <f t="shared" si="15"/>
        <v>0</v>
      </c>
      <c r="F51" s="49">
        <f t="shared" si="15"/>
        <v>0</v>
      </c>
      <c r="G51" s="49">
        <f t="shared" si="13"/>
        <v>0</v>
      </c>
      <c r="H51" s="50">
        <f t="shared" si="3"/>
        <v>0</v>
      </c>
      <c r="I51" s="50">
        <f t="shared" si="3"/>
        <v>0</v>
      </c>
      <c r="J51" s="51">
        <f t="shared" si="4"/>
        <v>0</v>
      </c>
      <c r="K51" s="51">
        <f t="shared" si="5"/>
        <v>0</v>
      </c>
      <c r="L51" s="52">
        <f>IF(ISBLANK(#REF!),1,1)</f>
        <v>1</v>
      </c>
      <c r="M51" s="51">
        <f t="shared" si="6"/>
        <v>0</v>
      </c>
      <c r="N51" s="53">
        <v>0</v>
      </c>
      <c r="O51" s="53">
        <v>0</v>
      </c>
      <c r="P51" s="53">
        <v>0</v>
      </c>
      <c r="Q51" s="54" t="str">
        <f t="shared" si="7"/>
        <v>/</v>
      </c>
      <c r="R51" s="55" t="str">
        <f t="shared" si="8"/>
        <v>/</v>
      </c>
      <c r="S51" s="53" t="str">
        <f t="shared" si="1"/>
        <v>/</v>
      </c>
      <c r="T51" s="54">
        <f t="shared" si="9"/>
        <v>0</v>
      </c>
      <c r="U51" s="51">
        <f t="shared" si="10"/>
        <v>0</v>
      </c>
      <c r="V51" s="53" t="str">
        <f t="shared" si="2"/>
        <v>/</v>
      </c>
      <c r="W51" s="56" t="str">
        <f t="shared" si="11"/>
        <v>OK</v>
      </c>
      <c r="X51" s="56" t="str">
        <f t="shared" si="12"/>
        <v>OK</v>
      </c>
    </row>
    <row r="52" spans="1:24" ht="15" customHeight="1" x14ac:dyDescent="0.25">
      <c r="A52" s="104">
        <v>45</v>
      </c>
      <c r="B52" s="93"/>
      <c r="C52" s="48"/>
      <c r="D52" s="49">
        <f t="shared" si="14"/>
        <v>0</v>
      </c>
      <c r="E52" s="49">
        <f t="shared" si="15"/>
        <v>0</v>
      </c>
      <c r="F52" s="49">
        <f t="shared" si="15"/>
        <v>0</v>
      </c>
      <c r="G52" s="49">
        <f t="shared" si="13"/>
        <v>0</v>
      </c>
      <c r="H52" s="50">
        <f t="shared" si="3"/>
        <v>0</v>
      </c>
      <c r="I52" s="50">
        <f t="shared" si="3"/>
        <v>0</v>
      </c>
      <c r="J52" s="51">
        <f t="shared" si="4"/>
        <v>0</v>
      </c>
      <c r="K52" s="51">
        <f t="shared" si="5"/>
        <v>0</v>
      </c>
      <c r="L52" s="52">
        <f>IF(ISBLANK(#REF!),1,1)</f>
        <v>1</v>
      </c>
      <c r="M52" s="51">
        <f t="shared" si="6"/>
        <v>0</v>
      </c>
      <c r="N52" s="53">
        <v>0</v>
      </c>
      <c r="O52" s="53">
        <v>0</v>
      </c>
      <c r="P52" s="53">
        <v>0</v>
      </c>
      <c r="Q52" s="54" t="str">
        <f t="shared" si="7"/>
        <v>/</v>
      </c>
      <c r="R52" s="55" t="str">
        <f t="shared" si="8"/>
        <v>/</v>
      </c>
      <c r="S52" s="53" t="str">
        <f t="shared" si="1"/>
        <v>/</v>
      </c>
      <c r="T52" s="54">
        <f t="shared" si="9"/>
        <v>0</v>
      </c>
      <c r="U52" s="51">
        <f t="shared" si="10"/>
        <v>0</v>
      </c>
      <c r="V52" s="53" t="str">
        <f t="shared" si="2"/>
        <v>/</v>
      </c>
      <c r="W52" s="56" t="str">
        <f t="shared" si="11"/>
        <v>OK</v>
      </c>
      <c r="X52" s="56" t="str">
        <f t="shared" si="12"/>
        <v>OK</v>
      </c>
    </row>
    <row r="53" spans="1:24" ht="15" customHeight="1" x14ac:dyDescent="0.25">
      <c r="A53" s="104">
        <v>46</v>
      </c>
      <c r="B53" s="93"/>
      <c r="C53" s="48"/>
      <c r="D53" s="49">
        <f t="shared" si="14"/>
        <v>0</v>
      </c>
      <c r="E53" s="49">
        <f t="shared" si="15"/>
        <v>0</v>
      </c>
      <c r="F53" s="49">
        <f t="shared" si="15"/>
        <v>0</v>
      </c>
      <c r="G53" s="49">
        <f t="shared" si="13"/>
        <v>0</v>
      </c>
      <c r="H53" s="50">
        <f t="shared" si="3"/>
        <v>0</v>
      </c>
      <c r="I53" s="50">
        <f t="shared" si="3"/>
        <v>0</v>
      </c>
      <c r="J53" s="51">
        <f t="shared" si="4"/>
        <v>0</v>
      </c>
      <c r="K53" s="51">
        <f t="shared" si="5"/>
        <v>0</v>
      </c>
      <c r="L53" s="52">
        <f>IF(ISBLANK(#REF!),1,1)</f>
        <v>1</v>
      </c>
      <c r="M53" s="51">
        <f t="shared" si="6"/>
        <v>0</v>
      </c>
      <c r="N53" s="53">
        <v>0</v>
      </c>
      <c r="O53" s="53">
        <v>0</v>
      </c>
      <c r="P53" s="53">
        <v>0</v>
      </c>
      <c r="Q53" s="54" t="str">
        <f t="shared" si="7"/>
        <v>/</v>
      </c>
      <c r="R53" s="55" t="str">
        <f t="shared" si="8"/>
        <v>/</v>
      </c>
      <c r="S53" s="53" t="str">
        <f t="shared" si="1"/>
        <v>/</v>
      </c>
      <c r="T53" s="54">
        <f t="shared" si="9"/>
        <v>0</v>
      </c>
      <c r="U53" s="51">
        <f t="shared" si="10"/>
        <v>0</v>
      </c>
      <c r="V53" s="53" t="str">
        <f t="shared" si="2"/>
        <v>/</v>
      </c>
      <c r="W53" s="56" t="str">
        <f t="shared" si="11"/>
        <v>OK</v>
      </c>
      <c r="X53" s="56" t="str">
        <f t="shared" si="12"/>
        <v>OK</v>
      </c>
    </row>
    <row r="54" spans="1:24" ht="15" customHeight="1" x14ac:dyDescent="0.25">
      <c r="A54" s="104">
        <v>47</v>
      </c>
      <c r="B54" s="93"/>
      <c r="C54" s="48"/>
      <c r="D54" s="49">
        <f t="shared" si="14"/>
        <v>0</v>
      </c>
      <c r="E54" s="49">
        <f t="shared" si="15"/>
        <v>0</v>
      </c>
      <c r="F54" s="49">
        <f t="shared" si="15"/>
        <v>0</v>
      </c>
      <c r="G54" s="49">
        <f t="shared" si="13"/>
        <v>0</v>
      </c>
      <c r="H54" s="50">
        <f t="shared" si="3"/>
        <v>0</v>
      </c>
      <c r="I54" s="50">
        <f t="shared" si="3"/>
        <v>0</v>
      </c>
      <c r="J54" s="51">
        <f t="shared" si="4"/>
        <v>0</v>
      </c>
      <c r="K54" s="51">
        <f t="shared" si="5"/>
        <v>0</v>
      </c>
      <c r="L54" s="52">
        <f>IF(ISBLANK(#REF!),1,1)</f>
        <v>1</v>
      </c>
      <c r="M54" s="51">
        <f t="shared" si="6"/>
        <v>0</v>
      </c>
      <c r="N54" s="53">
        <v>0</v>
      </c>
      <c r="O54" s="53">
        <v>0</v>
      </c>
      <c r="P54" s="53">
        <v>0</v>
      </c>
      <c r="Q54" s="54" t="str">
        <f t="shared" si="7"/>
        <v>/</v>
      </c>
      <c r="R54" s="55" t="str">
        <f t="shared" si="8"/>
        <v>/</v>
      </c>
      <c r="S54" s="53" t="str">
        <f t="shared" si="1"/>
        <v>/</v>
      </c>
      <c r="T54" s="54">
        <f t="shared" si="9"/>
        <v>0</v>
      </c>
      <c r="U54" s="51">
        <f t="shared" si="10"/>
        <v>0</v>
      </c>
      <c r="V54" s="53" t="str">
        <f t="shared" si="2"/>
        <v>/</v>
      </c>
      <c r="W54" s="56" t="str">
        <f t="shared" si="11"/>
        <v>OK</v>
      </c>
      <c r="X54" s="56" t="str">
        <f t="shared" si="12"/>
        <v>OK</v>
      </c>
    </row>
    <row r="55" spans="1:24" x14ac:dyDescent="0.25">
      <c r="B55" s="57"/>
      <c r="C55" s="58" t="s">
        <v>41</v>
      </c>
      <c r="D55" s="59">
        <f t="shared" ref="D55:K55" si="16">SUM(D8:D54)</f>
        <v>0</v>
      </c>
      <c r="E55" s="59">
        <f t="shared" si="16"/>
        <v>0</v>
      </c>
      <c r="F55" s="59">
        <f t="shared" si="16"/>
        <v>0</v>
      </c>
      <c r="G55" s="59">
        <f t="shared" si="16"/>
        <v>0</v>
      </c>
      <c r="H55" s="60">
        <f t="shared" si="16"/>
        <v>0</v>
      </c>
      <c r="I55" s="60">
        <f t="shared" si="16"/>
        <v>0</v>
      </c>
      <c r="J55" s="60">
        <f t="shared" si="16"/>
        <v>0</v>
      </c>
      <c r="K55" s="60">
        <f t="shared" si="16"/>
        <v>0</v>
      </c>
      <c r="L55" s="61"/>
      <c r="M55" s="60">
        <f t="shared" ref="M55:V55" si="17">SUM(M8:M54)</f>
        <v>0</v>
      </c>
      <c r="N55" s="60">
        <f t="shared" si="17"/>
        <v>0</v>
      </c>
      <c r="O55" s="60">
        <f t="shared" si="17"/>
        <v>0</v>
      </c>
      <c r="P55" s="60">
        <f t="shared" si="17"/>
        <v>0</v>
      </c>
      <c r="Q55" s="60">
        <f t="shared" si="17"/>
        <v>0</v>
      </c>
      <c r="R55" s="60">
        <f t="shared" si="17"/>
        <v>0</v>
      </c>
      <c r="S55" s="60">
        <f t="shared" si="17"/>
        <v>0</v>
      </c>
      <c r="T55" s="60">
        <f t="shared" si="17"/>
        <v>0</v>
      </c>
      <c r="U55" s="60">
        <f t="shared" si="17"/>
        <v>0</v>
      </c>
      <c r="V55" s="60">
        <f t="shared" si="17"/>
        <v>0</v>
      </c>
      <c r="W55" s="62"/>
      <c r="X55" s="57"/>
    </row>
    <row r="57" spans="1:24" ht="15.75" x14ac:dyDescent="0.25">
      <c r="B57" s="42" t="s">
        <v>19</v>
      </c>
      <c r="C57" s="40"/>
      <c r="D57" s="40"/>
      <c r="E57" s="40"/>
      <c r="F57" s="40"/>
      <c r="G57" s="40"/>
      <c r="H57" s="40"/>
      <c r="I57" s="40"/>
      <c r="J57" s="40"/>
      <c r="K57" s="40"/>
      <c r="L57" s="40"/>
    </row>
    <row r="58" spans="1:24" ht="15.75" x14ac:dyDescent="0.25">
      <c r="B58" s="101" t="s">
        <v>42</v>
      </c>
      <c r="C58" s="40"/>
      <c r="D58" s="40"/>
      <c r="E58" s="40"/>
      <c r="F58" s="40"/>
      <c r="G58" s="40"/>
      <c r="H58" s="40"/>
      <c r="I58" s="40"/>
      <c r="J58" s="40"/>
      <c r="K58" s="40"/>
      <c r="L58" s="40"/>
    </row>
    <row r="59" spans="1:24" ht="15.75" x14ac:dyDescent="0.25">
      <c r="B59" s="101" t="s">
        <v>115</v>
      </c>
      <c r="C59" s="40"/>
      <c r="D59" s="40"/>
      <c r="E59" s="40"/>
      <c r="F59" s="40"/>
      <c r="G59" s="40"/>
      <c r="H59" s="40"/>
      <c r="I59" s="40"/>
      <c r="J59" s="40"/>
      <c r="K59" s="40"/>
      <c r="L59" s="40"/>
    </row>
    <row r="60" spans="1:24" ht="15.75" x14ac:dyDescent="0.25">
      <c r="B60" s="101" t="s">
        <v>116</v>
      </c>
      <c r="C60" s="40"/>
      <c r="D60" s="40"/>
      <c r="E60" s="40"/>
      <c r="F60" s="40"/>
      <c r="G60" s="40"/>
      <c r="H60" s="40"/>
      <c r="I60" s="40"/>
      <c r="J60" s="40"/>
      <c r="K60" s="40"/>
      <c r="L60" s="40"/>
    </row>
    <row r="61" spans="1:24" x14ac:dyDescent="0.25">
      <c r="B61" s="40"/>
      <c r="C61" s="40"/>
      <c r="D61" s="40"/>
      <c r="E61" s="40"/>
      <c r="F61" s="40"/>
      <c r="G61" s="40"/>
      <c r="H61" s="40"/>
      <c r="I61" s="40"/>
      <c r="J61" s="40"/>
      <c r="K61" s="40"/>
      <c r="L61" s="40"/>
    </row>
  </sheetData>
  <sheetProtection algorithmName="SHA-512" hashValue="4tQjrTwoFIMr021lVKt2QC4LflyFN36AZZLGLidvkvGiNi8ZIgGis49nOL7G+yr6zeaOGY1o6CeaV/+cMF/InQ==" saltValue="b3SmW4Pi8TBGr+6106lOnA==" spinCount="100000" sheet="1" formatCells="0" formatRows="0" insertRows="0" deleteRows="0" autoFilter="0"/>
  <dataConsolidate/>
  <mergeCells count="24">
    <mergeCell ref="A6:A7"/>
    <mergeCell ref="W5:X5"/>
    <mergeCell ref="B6:B7"/>
    <mergeCell ref="C6:C7"/>
    <mergeCell ref="D6:D7"/>
    <mergeCell ref="E6:E7"/>
    <mergeCell ref="F6:H6"/>
    <mergeCell ref="I6:I7"/>
    <mergeCell ref="J6:J7"/>
    <mergeCell ref="K6:K7"/>
    <mergeCell ref="L6:L7"/>
    <mergeCell ref="Q1:Q5"/>
    <mergeCell ref="X6:X7"/>
    <mergeCell ref="M6:M7"/>
    <mergeCell ref="N6:N7"/>
    <mergeCell ref="O6:O7"/>
    <mergeCell ref="P6:P7"/>
    <mergeCell ref="V6:V7"/>
    <mergeCell ref="W6:W7"/>
    <mergeCell ref="Q6:Q7"/>
    <mergeCell ref="R6:R7"/>
    <mergeCell ref="S6:S7"/>
    <mergeCell ref="T6:T7"/>
    <mergeCell ref="U6:U7"/>
  </mergeCells>
  <conditionalFormatting sqref="N8:N54">
    <cfRule type="expression" dxfId="9" priority="7">
      <formula>$B8="Associated partner"</formula>
    </cfRule>
  </conditionalFormatting>
  <conditionalFormatting sqref="W8:W54">
    <cfRule type="cellIs" dxfId="8" priority="5" operator="equal">
      <formula>"Incorrect. Correction needed."</formula>
    </cfRule>
  </conditionalFormatting>
  <conditionalFormatting sqref="X8:X54">
    <cfRule type="cellIs" dxfId="7" priority="6" operator="equal">
      <formula>"Incorrect. Correction needed."</formula>
    </cfRule>
  </conditionalFormatting>
  <conditionalFormatting sqref="N8:N54">
    <cfRule type="expression" dxfId="6" priority="4">
      <formula>$K8&lt;SUM($N8,$O8,$P8,$T8)</formula>
    </cfRule>
  </conditionalFormatting>
  <conditionalFormatting sqref="S8:S54">
    <cfRule type="expression" dxfId="5" priority="2">
      <formula>$S8&gt;$R8</formula>
    </cfRule>
  </conditionalFormatting>
  <conditionalFormatting sqref="B8:X54">
    <cfRule type="cellIs" dxfId="4" priority="1" operator="equal">
      <formula>"/"</formula>
    </cfRule>
  </conditionalFormatting>
  <dataValidations count="7">
    <dataValidation type="whole" operator="greaterThanOrEqual" allowBlank="1" showInputMessage="1" showErrorMessage="1" error="This ammount must be ≥ 0." sqref="O8:P54" xr:uid="{63FC51F5-67FA-43BB-8DB6-4BB84700BDE8}">
      <formula1>0</formula1>
    </dataValidation>
    <dataValidation type="custom" showInputMessage="1" showErrorMessage="1" errorTitle="FC received" error="Only &quot;IHI private members&quot; and_x000a_&quot;IHI contributing partners can provide Financial contribution._x000a_" sqref="Q8:Q54" xr:uid="{398C7A16-65FE-4A23-A9A7-B83200C83F5B}">
      <formula1>AND(OR($B8="IHI private member",$B8="IHI contributing partner"),Q8&gt;=0)</formula1>
    </dataValidation>
    <dataValidation type="custom" showInputMessage="1" showErrorMessage="1" errorTitle="IHI Private member" error="Only &quot;IHI Private members&quot; can provide IKAA._x000a_" sqref="V8:V54" xr:uid="{A0834A31-4C92-4238-807F-0354CD6F1E42}">
      <formula1>AND($B8="IHI Private member",$V8&gt;=0)</formula1>
    </dataValidation>
    <dataValidation type="custom" showInputMessage="1" showErrorMessage="1" errorTitle="Wrong participant type" error="Please select a participant type first. Note that this cost type is not applicable for the &quot;Associate partners&quot;._x000a__x000a_" sqref="D8:I54" xr:uid="{307C773C-0700-4D08-B99E-9467EE6B10E0}">
      <formula1>AND(AND(NOT(ISBLANK($B8)),$B8&lt;&gt;"Associated partner"),D8&gt;=0)</formula1>
    </dataValidation>
    <dataValidation type="custom" showInputMessage="1" showErrorMessage="1" errorTitle="FC received" error="Only &quot;Beneficiaries receiving funding&quot; and_x000a_&quot;Associated partners&quot; are eligible to prrovide &quot;Own resources&quot;." sqref="T8:T54" xr:uid="{404F7F92-999A-465F-BFC1-1EA33D9B68C1}">
      <formula1>AND(NOT(ISBLANK($B8)),OR($B8="Beneficiary receiving funding",$B8="Associated partner"))</formula1>
    </dataValidation>
    <dataValidation type="custom" showInputMessage="1" showErrorMessage="1" errorTitle="Wrong participant type" error="The 'Requested EU contribution'  is not applicable for the &quot;Associated partners&quot; and can't exceed the &quot;Max EU contribution&quot;._x000a_" sqref="N8:N54" xr:uid="{36BE1AF7-90B0-460E-88E7-89C1F48639A9}">
      <formula1>AND(AND(NOT(ISBLANK($B8)),$B8&lt;&gt;"Associated partner"),$N8&lt;=$M8)</formula1>
    </dataValidation>
    <dataValidation type="custom" showInputMessage="1" showErrorMessage="1" errorTitle="FC received" error="Only &quot;IHI private members&quot; and_x000a_&quot;IHI contributing partners can provide Non-EU IKOP." sqref="S8:S54" xr:uid="{9E6F1AAF-8969-4A8B-9080-06757AF1D3A3}">
      <formula1>AND(OR($B8="IHI private member",$B8="IHI contributing partner"),S8&gt;=0)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4C475411-3C5C-4744-9C0D-B90D0F1E3FB1}">
          <x14:formula1>
            <xm:f>'Data validation'!$B$1:$B$4</xm:f>
          </x14:formula1>
          <xm:sqref>B8:B54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4F41B4-396B-4890-8A68-C8840E875A52}">
  <sheetPr codeName="Sheet3"/>
  <dimension ref="A1:G26"/>
  <sheetViews>
    <sheetView topLeftCell="A4" workbookViewId="0">
      <selection activeCell="D17" sqref="D17"/>
    </sheetView>
  </sheetViews>
  <sheetFormatPr defaultColWidth="19" defaultRowHeight="15" x14ac:dyDescent="0.25"/>
  <cols>
    <col min="2" max="2" width="29.42578125" customWidth="1"/>
    <col min="3" max="3" width="29.5703125" customWidth="1"/>
    <col min="4" max="4" width="25.42578125" customWidth="1"/>
    <col min="5" max="5" width="91.42578125" customWidth="1"/>
    <col min="6" max="6" width="62.42578125" customWidth="1"/>
  </cols>
  <sheetData>
    <row r="1" spans="1:7" x14ac:dyDescent="0.25">
      <c r="A1" s="38" t="s">
        <v>19</v>
      </c>
      <c r="B1" s="39"/>
      <c r="C1" s="39"/>
      <c r="D1" s="39"/>
      <c r="E1" s="39"/>
    </row>
    <row r="2" spans="1:7" x14ac:dyDescent="0.25">
      <c r="A2" s="99" t="s">
        <v>99</v>
      </c>
      <c r="B2" s="39"/>
      <c r="C2" s="39"/>
      <c r="D2" s="39"/>
      <c r="E2" s="39"/>
    </row>
    <row r="3" spans="1:7" ht="15.75" thickBot="1" x14ac:dyDescent="0.3"/>
    <row r="4" spans="1:7" x14ac:dyDescent="0.25">
      <c r="A4" s="20" t="s">
        <v>43</v>
      </c>
      <c r="B4" s="21" t="s">
        <v>44</v>
      </c>
      <c r="C4" s="21" t="s">
        <v>45</v>
      </c>
      <c r="D4" s="21" t="s">
        <v>46</v>
      </c>
      <c r="E4" s="22" t="s">
        <v>47</v>
      </c>
      <c r="F4" s="29"/>
    </row>
    <row r="5" spans="1:7" ht="75" x14ac:dyDescent="0.25">
      <c r="A5" s="23" t="s">
        <v>48</v>
      </c>
      <c r="B5" s="4" t="s">
        <v>49</v>
      </c>
      <c r="C5" s="4" t="s">
        <v>50</v>
      </c>
      <c r="D5" s="5">
        <f>IFERROR(ROUND(SUM('Detailed budget'!R55,'Detailed budget'!Q55,'Detailed budget'!V55)/SUM('Detailed budget'!K55,'Detailed budget'!V55),4),0)</f>
        <v>0</v>
      </c>
      <c r="E5" s="24" t="str">
        <f>IF(D5&lt;0.45,'Data validation'!A13,IF(D5&lt;0.5,'Data validation'!A14,'Data validation'!A12))</f>
        <v>The threshold of 45% is not reached and your proposal is therefore NOT eligible. You need to further increase IKOP, FC paid or IKAA (or a combinaison of those contributions) in order to reach the 45% threshold.</v>
      </c>
      <c r="F5" s="28"/>
      <c r="G5" s="2"/>
    </row>
    <row r="6" spans="1:7" ht="61.5" customHeight="1" x14ac:dyDescent="0.25">
      <c r="A6" s="150" t="s">
        <v>51</v>
      </c>
      <c r="B6" s="4" t="s">
        <v>52</v>
      </c>
      <c r="C6" s="4" t="s">
        <v>53</v>
      </c>
      <c r="D6" s="9">
        <f>IFERROR('Detailed budget'!P55-'Detailed budget'!Q55,0)</f>
        <v>0</v>
      </c>
      <c r="E6" s="24" t="str">
        <f>IF(D6&lt;&gt;0,'Data validation'!A7,'Data validation'!A6)</f>
        <v xml:space="preserve">The total financial contributions paid equal the total financial contributions received. No action needed. </v>
      </c>
      <c r="F6" s="1"/>
    </row>
    <row r="7" spans="1:7" ht="62.25" customHeight="1" x14ac:dyDescent="0.25">
      <c r="A7" s="151"/>
      <c r="B7" s="4" t="s">
        <v>54</v>
      </c>
      <c r="C7" s="4" t="s">
        <v>55</v>
      </c>
      <c r="D7" s="10">
        <f>IFERROR(SUMIF('Detailed budget'!B8:B54,"IHI private member",'Detailed budget'!V8:V54)/(SUMIF('Detailed budget'!B8:B54,"IHI private member",'Detailed budget'!V8:V54)+SUMIF('Detailed budget'!B8:B54,"IHI private member",'Detailed budget'!R8:R54)),0)</f>
        <v>0</v>
      </c>
      <c r="E7" s="24" t="str">
        <f>IF(D7&gt; 0.4,'Data validation'!A10,'Data validation'!A9)</f>
        <v>Тhe IKAA in your proposal remains under 40%. No action needed.</v>
      </c>
      <c r="F7" s="28"/>
    </row>
    <row r="8" spans="1:7" ht="55.5" customHeight="1" thickBot="1" x14ac:dyDescent="0.3">
      <c r="A8" s="152"/>
      <c r="B8" s="25" t="s">
        <v>56</v>
      </c>
      <c r="C8" s="25" t="s">
        <v>57</v>
      </c>
      <c r="D8" s="26">
        <f>IFERROR('Detailed budget'!S55/'Detailed budget'!R55,0)</f>
        <v>0</v>
      </c>
      <c r="E8" s="27" t="str">
        <f>IF(D8&gt; 0.2,'Data validation'!A17,'Data validation'!A18)</f>
        <v xml:space="preserve">The non-EU IKOP in your proposal remains under 20%. No action needed. </v>
      </c>
      <c r="F8" s="28"/>
      <c r="G8" s="3"/>
    </row>
    <row r="9" spans="1:7" x14ac:dyDescent="0.25">
      <c r="B9" s="6"/>
      <c r="C9" s="6"/>
      <c r="D9" s="6"/>
      <c r="E9" s="6"/>
      <c r="F9" s="6"/>
    </row>
    <row r="10" spans="1:7" x14ac:dyDescent="0.25">
      <c r="A10" s="38" t="s">
        <v>19</v>
      </c>
      <c r="B10" s="41"/>
      <c r="C10" s="41"/>
      <c r="D10" s="41"/>
      <c r="E10" s="41"/>
    </row>
    <row r="11" spans="1:7" x14ac:dyDescent="0.25">
      <c r="A11" s="100" t="s">
        <v>86</v>
      </c>
      <c r="B11" s="41"/>
      <c r="C11" s="41"/>
      <c r="D11" s="41"/>
      <c r="E11" s="41"/>
    </row>
    <row r="12" spans="1:7" x14ac:dyDescent="0.25">
      <c r="A12" s="99" t="s">
        <v>58</v>
      </c>
      <c r="B12" s="41"/>
      <c r="C12" s="41"/>
      <c r="D12" s="41"/>
      <c r="E12" s="41"/>
    </row>
    <row r="13" spans="1:7" x14ac:dyDescent="0.25">
      <c r="A13" s="39"/>
      <c r="B13" s="41"/>
      <c r="C13" s="41"/>
      <c r="D13" s="41"/>
      <c r="E13" s="41"/>
      <c r="F13" s="6"/>
    </row>
    <row r="14" spans="1:7" x14ac:dyDescent="0.25">
      <c r="B14" s="6"/>
      <c r="C14" s="6"/>
      <c r="D14" s="6"/>
      <c r="E14" s="6"/>
      <c r="F14" s="6"/>
    </row>
    <row r="15" spans="1:7" x14ac:dyDescent="0.25">
      <c r="B15" s="6"/>
      <c r="C15" s="6"/>
      <c r="D15" s="7"/>
      <c r="E15" s="6"/>
      <c r="F15" s="6"/>
    </row>
    <row r="16" spans="1:7" x14ac:dyDescent="0.25">
      <c r="B16" s="6"/>
      <c r="C16" s="6"/>
      <c r="D16" s="8"/>
      <c r="E16" s="6"/>
      <c r="F16" s="6"/>
    </row>
    <row r="17" spans="2:6" x14ac:dyDescent="0.25">
      <c r="B17" s="6"/>
      <c r="C17" s="6"/>
      <c r="D17" s="6"/>
      <c r="E17" s="6"/>
      <c r="F17" s="6"/>
    </row>
    <row r="18" spans="2:6" x14ac:dyDescent="0.25">
      <c r="B18" s="6"/>
      <c r="C18" s="6"/>
      <c r="D18" s="6"/>
      <c r="E18" s="6"/>
      <c r="F18" s="6"/>
    </row>
    <row r="19" spans="2:6" x14ac:dyDescent="0.25">
      <c r="B19" s="6"/>
      <c r="C19" s="6"/>
      <c r="D19" s="6"/>
      <c r="E19" s="6"/>
      <c r="F19" s="6"/>
    </row>
    <row r="20" spans="2:6" x14ac:dyDescent="0.25">
      <c r="B20" s="6"/>
      <c r="C20" s="6"/>
      <c r="D20" s="6"/>
      <c r="E20" s="6"/>
      <c r="F20" s="6"/>
    </row>
    <row r="21" spans="2:6" x14ac:dyDescent="0.25">
      <c r="B21" s="6"/>
      <c r="C21" s="6"/>
      <c r="D21" s="6"/>
      <c r="E21" s="6"/>
      <c r="F21" s="6"/>
    </row>
    <row r="22" spans="2:6" x14ac:dyDescent="0.25">
      <c r="B22" s="6"/>
      <c r="C22" s="6"/>
      <c r="D22" s="6"/>
      <c r="E22" s="6"/>
      <c r="F22" s="6"/>
    </row>
    <row r="23" spans="2:6" x14ac:dyDescent="0.25">
      <c r="B23" s="6"/>
      <c r="C23" s="6"/>
      <c r="D23" s="6"/>
      <c r="E23" s="6"/>
      <c r="F23" s="6"/>
    </row>
    <row r="24" spans="2:6" x14ac:dyDescent="0.25">
      <c r="B24" s="6"/>
      <c r="C24" s="6"/>
      <c r="D24" s="6"/>
      <c r="E24" s="6"/>
      <c r="F24" s="6"/>
    </row>
    <row r="25" spans="2:6" x14ac:dyDescent="0.25">
      <c r="B25" s="6"/>
      <c r="C25" s="6"/>
      <c r="D25" s="6"/>
      <c r="E25" s="6"/>
      <c r="F25" s="6"/>
    </row>
    <row r="26" spans="2:6" x14ac:dyDescent="0.25">
      <c r="B26" s="6"/>
      <c r="C26" s="6"/>
      <c r="D26" s="6"/>
      <c r="E26" s="6"/>
      <c r="F26" s="6"/>
    </row>
  </sheetData>
  <sheetProtection algorithmName="SHA-512" hashValue="lcd7cGhNE/5XYuMQG3LLkyicQ8srnvVFH3OKiUGkyKEHMvlv2R34YqeuIuAewuh/yqn3lFWNPbTcUMmKjOpDCg==" saltValue="2W/JbTH349MWeMqEGVx+Sw==" spinCount="100000" sheet="1" formatCells="0" insertHyperlinks="0"/>
  <mergeCells count="1">
    <mergeCell ref="A6:A8"/>
  </mergeCells>
  <conditionalFormatting sqref="D5">
    <cfRule type="cellIs" dxfId="3" priority="3" stopIfTrue="1" operator="lessThan">
      <formula>0.45</formula>
    </cfRule>
    <cfRule type="cellIs" dxfId="2" priority="6" operator="lessThan">
      <formula>0.5</formula>
    </cfRule>
    <cfRule type="cellIs" priority="8" operator="notEqual">
      <formula>0</formula>
    </cfRule>
  </conditionalFormatting>
  <conditionalFormatting sqref="D7">
    <cfRule type="cellIs" dxfId="1" priority="2" operator="greaterThan">
      <formula>0.4</formula>
    </cfRule>
  </conditionalFormatting>
  <conditionalFormatting sqref="D8">
    <cfRule type="cellIs" dxfId="0" priority="1" operator="greaterThan">
      <formula>0.2</formula>
    </cfRule>
  </conditionalFormatting>
  <hyperlinks>
    <hyperlink ref="A11" r:id="rId1" xr:uid="{B737826A-AB23-4D8D-B6C1-6E5765ECE089}"/>
  </hyperlink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92DECD-3DA2-4050-85F1-992063AC1463}">
  <sheetPr codeName="Sheet5"/>
  <dimension ref="A1:B18"/>
  <sheetViews>
    <sheetView workbookViewId="0">
      <selection activeCell="A15" sqref="A15"/>
    </sheetView>
  </sheetViews>
  <sheetFormatPr defaultRowHeight="18.75" customHeight="1" x14ac:dyDescent="0.25"/>
  <cols>
    <col min="1" max="1" width="39.5703125" customWidth="1"/>
    <col min="2" max="2" width="27.42578125" bestFit="1" customWidth="1"/>
  </cols>
  <sheetData>
    <row r="1" spans="1:2" ht="16.5" customHeight="1" x14ac:dyDescent="0.25">
      <c r="B1" t="s">
        <v>40</v>
      </c>
    </row>
    <row r="2" spans="1:2" ht="16.5" customHeight="1" x14ac:dyDescent="0.25">
      <c r="B2" t="s">
        <v>65</v>
      </c>
    </row>
    <row r="3" spans="1:2" ht="16.5" customHeight="1" x14ac:dyDescent="0.25">
      <c r="B3" t="s">
        <v>66</v>
      </c>
    </row>
    <row r="4" spans="1:2" ht="16.5" customHeight="1" x14ac:dyDescent="0.25">
      <c r="B4" t="s">
        <v>67</v>
      </c>
    </row>
    <row r="6" spans="1:2" ht="18.75" customHeight="1" x14ac:dyDescent="0.25">
      <c r="A6" t="s">
        <v>68</v>
      </c>
    </row>
    <row r="7" spans="1:2" ht="18.75" customHeight="1" x14ac:dyDescent="0.25">
      <c r="A7" s="37" t="s">
        <v>69</v>
      </c>
    </row>
    <row r="9" spans="1:2" ht="18.75" customHeight="1" x14ac:dyDescent="0.25">
      <c r="A9" t="s">
        <v>70</v>
      </c>
    </row>
    <row r="10" spans="1:2" ht="18.75" customHeight="1" x14ac:dyDescent="0.25">
      <c r="A10" t="s">
        <v>71</v>
      </c>
    </row>
    <row r="12" spans="1:2" ht="18.75" customHeight="1" x14ac:dyDescent="0.25">
      <c r="A12" t="s">
        <v>100</v>
      </c>
    </row>
    <row r="13" spans="1:2" ht="18.75" customHeight="1" x14ac:dyDescent="0.25">
      <c r="A13" t="s">
        <v>72</v>
      </c>
    </row>
    <row r="14" spans="1:2" ht="18.75" customHeight="1" x14ac:dyDescent="0.25">
      <c r="A14" t="s">
        <v>101</v>
      </c>
    </row>
    <row r="17" spans="1:1" ht="18.75" customHeight="1" x14ac:dyDescent="0.25">
      <c r="A17" t="s">
        <v>73</v>
      </c>
    </row>
    <row r="18" spans="1:1" ht="18.75" customHeight="1" x14ac:dyDescent="0.25">
      <c r="A18" t="s">
        <v>74</v>
      </c>
    </row>
  </sheetData>
  <sheetProtection algorithmName="SHA-512" hashValue="ATqpNT9E9vqQRFirF904wNMJp0FQjj/+C5PCtxGnd2pXIYHos665SuLunXVy6KR5wB8ez0kP50wGKEfKPjhp5Q==" saltValue="OmYe6G+4t/oHwbjWMPfDLg=="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Simplified budget</vt:lpstr>
      <vt:lpstr>Detailed budget</vt:lpstr>
      <vt:lpstr>Check results</vt:lpstr>
      <vt:lpstr>Data validation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Ard</dc:creator>
  <cp:keywords/>
  <dc:description/>
  <cp:lastModifiedBy>Catherine Brett (IMI)</cp:lastModifiedBy>
  <cp:revision/>
  <dcterms:created xsi:type="dcterms:W3CDTF">2021-05-18T12:10:31Z</dcterms:created>
  <dcterms:modified xsi:type="dcterms:W3CDTF">2022-12-07T10:06:39Z</dcterms:modified>
  <cp:category/>
  <cp:contentStatus/>
</cp:coreProperties>
</file>